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9da92b01342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78e3876a4aaa4745"/>
    <x:sheet xmlns:r="http://schemas.openxmlformats.org/officeDocument/2006/relationships" name="Instructions" sheetId="2" r:id="R5f3d47c0c1924202"/>
    <x:sheet xmlns:r="http://schemas.openxmlformats.org/officeDocument/2006/relationships" name="Dashboard" sheetId="3" r:id="R103e911247a24814"/>
    <x:sheet xmlns:r="http://schemas.openxmlformats.org/officeDocument/2006/relationships" name="Lists" sheetId="4" r:id="R0e098c1723694617"/>
    <x:sheet xmlns:r="http://schemas.openxmlformats.org/officeDocument/2006/relationships" name="Beyond Spreadsheets" sheetId="5" r:id="Rbab1045ef59a4aa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0"/>
  </x:numFmts>
  <x:fonts count="7">
    <x:font>
      <x:sz val="11"/>
      <x:name val="Carlito"/>
    </x:font>
    <x:font>
      <x:sz val="11"/>
      <x:color rgb="FF172033"/>
      <x:name val="Arial"/>
    </x:font>
    <x:font>
      <x:b/>
      <x:sz val="16"/>
      <x:color rgb="FF172033"/>
      <x:name val="Arial"/>
    </x:font>
    <x:font>
      <x:sz val="11"/>
      <x:color rgb="FF46556B"/>
      <x:name val="Arial"/>
    </x:font>
    <x:font>
      <x:b/>
      <x:sz val="11"/>
      <x:color rgb="FFFFFFFF"/>
      <x:name val="Arial"/>
    </x:font>
    <x:font>
      <x:b/>
      <x:sz val="11"/>
      <x:color rgb="FF172033"/>
      <x:name val="Arial"/>
    </x:font>
    <x:font>
      <x:b/>
      <x:sz val="14"/>
      <x:color rgb="FF172033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2033"/>
      </x:patternFill>
    </x:fill>
    <x:fill>
      <x:patternFill patternType="solid">
        <x:fgColor rgb="FFFFFFFF"/>
      </x:patternFill>
    </x:fill>
    <x:fill>
      <x:patternFill patternType="solid">
        <x:fgColor rgb="FFEDF1F6"/>
      </x:patternFill>
    </x:fill>
    <x:fill>
      <x:patternFill patternType="solid">
        <x:fgColor rgb="FF006B5E"/>
      </x:patternFill>
    </x:fill>
    <x:fill>
      <x:patternFill patternType="solid">
        <x:fgColor rgb="FFF6F8F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8E0EA"/>
      </x:bottom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201" fontId="6" fillId="0" borderId="0" xfId="0" applyNumberFormat="1" applyFont="1" applyFill="1" applyBorder="1" applyAlignment="1">
      <x:alignment vertical="center"/>
    </x:xf>
    <x:xf numFmtId="201" fontId="6" fillId="2" borderId="0" xfId="0" applyNumberFormat="1" applyFont="1" applyFill="1" applyBorder="1" applyAlignment="1">
      <x:alignment vertical="center" wrapText="1"/>
    </x:xf>
    <x:xf numFmtId="201" fontId="6" fillId="0" borderId="0" xfId="0" applyNumberFormat="1" applyFont="1" applyFill="1" applyBorder="1" applyAlignment="1">
      <x:alignment vertical="center" wrapText="1"/>
    </x:xf>
    <x:xf numFmtId="201" fontId="6" fillId="6" borderId="0" xfId="0" applyNumberFormat="1" applyFont="1" applyFill="1" applyBorder="1" applyAlignment="1">
      <x:alignment vertical="center"/>
    </x:xf>
    <x:xf numFmtId="201" fontId="6" fillId="6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ill>
        <x:patternFill patternType="solid">
          <x:bgColor rgb="FFF6F8FB"/>
        </x:patternFill>
      </x:fill>
    </x:dxf>
    <x:dxf>
      <x:fill>
        <x:patternFill patternType="solid">
          <x:bgColor rgb="FFF6F8FB"/>
        </x:patternFill>
      </x:fill>
    </x:dxf>
    <x:dxf>
      <x:font>
        <x:b/>
        <x:color rgb="FF172033"/>
      </x:font>
      <x:fill>
        <x:patternFill patternType="solid">
          <x:bgColor rgb="FFFFF0CC"/>
        </x:patternFill>
      </x:fill>
    </x:dxf>
    <x:dxf>
      <x:fill>
        <x:patternFill patternType="solid">
          <x:bgColor rgb="FFEDF1F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3b2aa2ae66450f" /><Relationship Type="http://schemas.openxmlformats.org/officeDocument/2006/relationships/theme" Target="/xl/theme/theme1.xml" Id="R90660938f0014de3" /><Relationship Type="http://schemas.openxmlformats.org/officeDocument/2006/relationships/sharedStrings" Target="/xl/sharedStrings.xml" Id="R1db73984d0ae4473" /><Relationship Type="http://schemas.openxmlformats.org/officeDocument/2006/relationships/worksheet" Target="/xl/worksheets/sheet1.xml" Id="R78e3876a4aaa4745" /><Relationship Type="http://schemas.openxmlformats.org/officeDocument/2006/relationships/worksheet" Target="/xl/worksheets/sheet2.xml" Id="R5f3d47c0c1924202" /><Relationship Type="http://schemas.openxmlformats.org/officeDocument/2006/relationships/worksheet" Target="/xl/worksheets/sheet3.xml" Id="R103e911247a24814" /><Relationship Type="http://schemas.openxmlformats.org/officeDocument/2006/relationships/worksheet" Target="/xl/worksheets/sheet4.xml" Id="R0e098c1723694617" /><Relationship Type="http://schemas.openxmlformats.org/officeDocument/2006/relationships/worksheet" Target="/xl/worksheets/sheet5.xml" Id="Rbab1045ef59a4aaf" /></Relationships>
</file>

<file path=xl/tables/table1.xml><?xml version="1.0" encoding="utf-8"?>
<x:table xmlns:x="http://schemas.openxmlformats.org/spreadsheetml/2006/main" id="1" name="ApplicationsTable" displayName="ApplicationsTable" ref="A5:P505" headerRowCount="1" totalsRowCount="0" totalsRowShown="0">
  <x:autoFilter ref="A5:P505"/>
  <x:tableColumns count="16">
    <x:tableColumn id="1" name="Company"/>
    <x:tableColumn id="2" name="Role Title"/>
    <x:tableColumn id="3" name="Status"/>
    <x:tableColumn id="4" name="Application Date"/>
    <x:tableColumn id="5" name="Last Activity Date"/>
    <x:tableColumn id="6" name="Follow Up Date"/>
    <x:tableColumn id="7" name="Action Status"/>
    <x:tableColumn id="8" name="Next Step"/>
    <x:tableColumn id="9" name="Job Link"/>
    <x:tableColumn id="10" name="Recruiter / Contact"/>
    <x:tableColumn id="11" name="Notes"/>
    <x:tableColumn id="12" name="Priority"/>
    <x:tableColumn id="13" name="Resume/CV Version"/>
    <x:tableColumn id="14" name="Source"/>
    <x:tableColumn id="15" name="Salary Range"/>
    <x:tableColumn id="16" name="Days Since Activity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3bedb4e3ebc4f62" /></Relationships>
</file>

<file path=xl/worksheets/sheet1.xml><?xml version="1.0" encoding="utf-8"?>
<x:worksheet xmlns:x="http://schemas.openxmlformats.org/spreadsheetml/2006/main">
  <x:sheetPr>
    <x:tabColor rgb="FF172033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.219999313354492" hidden="0" customWidth="1"/>
    <x:col min="2" max="2" width="23.110000610351562" hidden="0" customWidth="1"/>
    <x:col min="3" max="3" width="18.219999313354492" hidden="0" customWidth="1"/>
    <x:col min="4" max="4" width="13.779999732971191" hidden="0" customWidth="1"/>
    <x:col min="5" max="5" width="14.670000076293945" hidden="0" customWidth="1"/>
    <x:col min="6" max="6" width="13.779999732971191" hidden="0" customWidth="1"/>
    <x:col min="7" max="7" width="17.329999923706055" hidden="0" customWidth="1"/>
    <x:col min="8" max="8" width="24.440000534057617" hidden="0" customWidth="1"/>
    <x:col min="9" max="9" width="22.219999313354492" hidden="0" customWidth="1"/>
    <x:col min="10" max="10" width="22.219999313354492" hidden="0" customWidth="1"/>
    <x:col min="11" max="11" width="33.33000183105469" hidden="0" customWidth="1"/>
    <x:col min="12" max="12" width="11.109999656677246" hidden="0" customWidth="1"/>
    <x:col min="13" max="13" width="18.219999313354492" hidden="0" customWidth="1"/>
    <x:col min="14" max="14" width="14.670000076293945" hidden="0" customWidth="1"/>
    <x:col min="15" max="15" width="14.670000076293945" hidden="0" customWidth="1"/>
    <x:col min="16" max="16" width="14.220000267028809" hidden="0" customWidth="1"/>
  </x:cols>
  <x:sheetData>
    <x:row r="1" ht="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1" customHeight="1">
      <x:c r="A2" s="3" t="str">
        <x:v>ApplyArc</x:v>
      </x:c>
      <x:c r="B2" s="3" t="str">
        <x:v>Job application tracker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1" customHeight="1">
      <x:c r="A3" s="5" t="str">
        <x:v>Start at row 6.</x:v>
      </x:c>
      <x:c r="B3" s="5" t="str">
        <x:v>Company, role and status are enough to start.</x:v>
      </x:c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</x:row>
    <x:row r="4" ht="21" customHeight="1">
      <x:c r="A4" s="6" t="str">
        <x:v>500 prepared rows</x:v>
      </x:c>
      <x:c r="B4" s="6" t="str">
        <x:v>Edit A:F and H:O. G and P calculate. See Instructions.</x:v>
      </x:c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  <x:c r="N4" s="6"/>
      <x:c r="O4" s="6"/>
      <x:c r="P4" s="6"/>
    </x:row>
    <x:row r="5" ht="33" customHeight="1">
      <x:c r="A5" s="11" t="str">
        <x:v>Company</x:v>
      </x:c>
      <x:c r="B5" s="11" t="str">
        <x:v>Role Title</x:v>
      </x:c>
      <x:c r="C5" s="11" t="str">
        <x:v>Status</x:v>
      </x:c>
      <x:c r="D5" s="11" t="str">
        <x:v>Application Date</x:v>
      </x:c>
      <x:c r="E5" s="11" t="str">
        <x:v>Last Activity Date</x:v>
      </x:c>
      <x:c r="F5" s="11" t="str">
        <x:v>Follow Up Date</x:v>
      </x:c>
      <x:c r="G5" s="11" t="str">
        <x:v>Action Status</x:v>
      </x:c>
      <x:c r="H5" s="11" t="str">
        <x:v>Next Step</x:v>
      </x:c>
      <x:c r="I5" s="11" t="str">
        <x:v>Job Link</x:v>
      </x:c>
      <x:c r="J5" s="11" t="str">
        <x:v>Recruiter / Contact</x:v>
      </x:c>
      <x:c r="K5" s="11" t="str">
        <x:v>Notes</x:v>
      </x:c>
      <x:c r="L5" s="11" t="str">
        <x:v>Priority</x:v>
      </x:c>
      <x:c r="M5" s="11" t="str">
        <x:v>Resume/CV Version</x:v>
      </x:c>
      <x:c r="N5" s="11" t="str">
        <x:v>Source</x:v>
      </x:c>
      <x:c r="O5" s="11" t="str">
        <x:v>Salary Range</x:v>
      </x:c>
      <x:c r="P5" s="11" t="str">
        <x:v>Days Since Activity</x:v>
      </x:c>
    </x:row>
    <x:row r="6" ht="30" customHeight="1">
      <x:c r="A6" s="12"/>
      <x:c r="B6" s="12"/>
      <x:c r="C6" s="12"/>
      <x:c r="D6" s="14"/>
      <x:c r="E6" s="14"/>
      <x:c r="F6" s="14"/>
      <x:c r="G6" s="17" t="str">
        <x:f>IFERROR(IF(A6="","",IF(NOT(OR(C6="Wishlist",C6="Applied",C6="Recruiter Screen",C6="Interview",C6="Final Round",C6="Offer",C6="Accepted",C6="Rejected",C6="Withdrawn")),"Set status",IF(OR(C6="Accepted",C6="Rejected",C6="Withdrawn"),"Closed",IF(OR(IF(ISNUMBER(D6),OR(INT(D6)&lt;36526,INT(D6)&gt;73050),D6&lt;&gt;""),IF(ISNUMBER(E6),OR(INT(E6)&lt;36526,INT(E6)&gt;73050),E6&lt;&gt;""),IF(ISNUMBER(F6),OR(INT(F6)&lt;36526,INT(F6)&gt;73050),F6&lt;&gt;"")),"Check date",IF(F6&lt;&gt;"",IF(INT(F6)&lt;TODAY(),"Overdue",IF(INT(F6)=TODAY(),"Due today",IF(INT(F6)&lt;=TODAY()+7,"Due soon","Scheduled"))),IF(C6="Wishlist","Plan application",IF(AND(ISNUMBER(P6),P6&gt;=7),"Review: 7+ days","Set next date"))))))),"Check entry")</x:f>
      </x:c>
      <x:c r="H6" s="12"/>
      <x:c r="I6" s="12"/>
      <x:c r="J6" s="12"/>
      <x:c r="K6" s="12"/>
      <x:c r="L6" s="12"/>
      <x:c r="M6" s="12"/>
      <x:c r="N6" s="12"/>
      <x:c r="O6" s="12"/>
      <x:c r="P6" s="18" t="str">
        <x:f>IFERROR(IF(A6="","",IF(IF(ISNUMBER(E6),AND(INT(E6)&gt;=36526,INT(E6)&lt;=73050),FALSE),MAX(0,TODAY()-INT(E6)),IF(IF(ISNUMBER(D6),AND(INT(D6)&gt;=36526,INT(D6)&lt;=73050),FALSE),MAX(0,TODAY()-INT(D6)),""))),"")</x:f>
      </x:c>
    </x:row>
    <x:row r="7" ht="30" customHeight="1">
      <x:c r="A7" s="12"/>
      <x:c r="B7" s="12"/>
      <x:c r="C7" s="12"/>
      <x:c r="D7" s="14"/>
      <x:c r="E7" s="14"/>
      <x:c r="F7" s="14"/>
      <x:c r="G7" s="17" t="str">
        <x:f>IFERROR(IF(A7="","",IF(NOT(OR(C7="Wishlist",C7="Applied",C7="Recruiter Screen",C7="Interview",C7="Final Round",C7="Offer",C7="Accepted",C7="Rejected",C7="Withdrawn")),"Set status",IF(OR(C7="Accepted",C7="Rejected",C7="Withdrawn"),"Closed",IF(OR(IF(ISNUMBER(D7),OR(INT(D7)&lt;36526,INT(D7)&gt;73050),D7&lt;&gt;""),IF(ISNUMBER(E7),OR(INT(E7)&lt;36526,INT(E7)&gt;73050),E7&lt;&gt;""),IF(ISNUMBER(F7),OR(INT(F7)&lt;36526,INT(F7)&gt;73050),F7&lt;&gt;"")),"Check date",IF(F7&lt;&gt;"",IF(INT(F7)&lt;TODAY(),"Overdue",IF(INT(F7)=TODAY(),"Due today",IF(INT(F7)&lt;=TODAY()+7,"Due soon","Scheduled"))),IF(C7="Wishlist","Plan application",IF(AND(ISNUMBER(P7),P7&gt;=7),"Review: 7+ days","Set next date"))))))),"Check entry")</x:f>
      </x:c>
      <x:c r="H7" s="12"/>
      <x:c r="I7" s="12"/>
      <x:c r="J7" s="12"/>
      <x:c r="K7" s="12"/>
      <x:c r="L7" s="12"/>
      <x:c r="M7" s="12"/>
      <x:c r="N7" s="12"/>
      <x:c r="O7" s="12"/>
      <x:c r="P7" s="18" t="str">
        <x:f>IFERROR(IF(A7="","",IF(IF(ISNUMBER(E7),AND(INT(E7)&gt;=36526,INT(E7)&lt;=73050),FALSE),MAX(0,TODAY()-INT(E7)),IF(IF(ISNUMBER(D7),AND(INT(D7)&gt;=36526,INT(D7)&lt;=73050),FALSE),MAX(0,TODAY()-INT(D7)),""))),"")</x:f>
      </x:c>
    </x:row>
    <x:row r="8" ht="30" customHeight="1">
      <x:c r="A8" s="12"/>
      <x:c r="B8" s="12"/>
      <x:c r="C8" s="12"/>
      <x:c r="D8" s="14"/>
      <x:c r="E8" s="14"/>
      <x:c r="F8" s="14"/>
      <x:c r="G8" s="17" t="str">
        <x:f>IFERROR(IF(A8="","",IF(NOT(OR(C8="Wishlist",C8="Applied",C8="Recruiter Screen",C8="Interview",C8="Final Round",C8="Offer",C8="Accepted",C8="Rejected",C8="Withdrawn")),"Set status",IF(OR(C8="Accepted",C8="Rejected",C8="Withdrawn"),"Closed",IF(OR(IF(ISNUMBER(D8),OR(INT(D8)&lt;36526,INT(D8)&gt;73050),D8&lt;&gt;""),IF(ISNUMBER(E8),OR(INT(E8)&lt;36526,INT(E8)&gt;73050),E8&lt;&gt;""),IF(ISNUMBER(F8),OR(INT(F8)&lt;36526,INT(F8)&gt;73050),F8&lt;&gt;"")),"Check date",IF(F8&lt;&gt;"",IF(INT(F8)&lt;TODAY(),"Overdue",IF(INT(F8)=TODAY(),"Due today",IF(INT(F8)&lt;=TODAY()+7,"Due soon","Scheduled"))),IF(C8="Wishlist","Plan application",IF(AND(ISNUMBER(P8),P8&gt;=7),"Review: 7+ days","Set next date"))))))),"Check entry")</x:f>
      </x:c>
      <x:c r="H8" s="12"/>
      <x:c r="I8" s="12"/>
      <x:c r="J8" s="12"/>
      <x:c r="K8" s="12"/>
      <x:c r="L8" s="12"/>
      <x:c r="M8" s="12"/>
      <x:c r="N8" s="12"/>
      <x:c r="O8" s="12"/>
      <x:c r="P8" s="18" t="str">
        <x:f>IFERROR(IF(A8="","",IF(IF(ISNUMBER(E8),AND(INT(E8)&gt;=36526,INT(E8)&lt;=73050),FALSE),MAX(0,TODAY()-INT(E8)),IF(IF(ISNUMBER(D8),AND(INT(D8)&gt;=36526,INT(D8)&lt;=73050),FALSE),MAX(0,TODAY()-INT(D8)),""))),"")</x:f>
      </x:c>
    </x:row>
    <x:row r="9" ht="30" customHeight="1">
      <x:c r="A9" s="12"/>
      <x:c r="B9" s="12"/>
      <x:c r="C9" s="12"/>
      <x:c r="D9" s="14"/>
      <x:c r="E9" s="14"/>
      <x:c r="F9" s="14"/>
      <x:c r="G9" s="17" t="str">
        <x:f>IFERROR(IF(A9="","",IF(NOT(OR(C9="Wishlist",C9="Applied",C9="Recruiter Screen",C9="Interview",C9="Final Round",C9="Offer",C9="Accepted",C9="Rejected",C9="Withdrawn")),"Set status",IF(OR(C9="Accepted",C9="Rejected",C9="Withdrawn"),"Closed",IF(OR(IF(ISNUMBER(D9),OR(INT(D9)&lt;36526,INT(D9)&gt;73050),D9&lt;&gt;""),IF(ISNUMBER(E9),OR(INT(E9)&lt;36526,INT(E9)&gt;73050),E9&lt;&gt;""),IF(ISNUMBER(F9),OR(INT(F9)&lt;36526,INT(F9)&gt;73050),F9&lt;&gt;"")),"Check date",IF(F9&lt;&gt;"",IF(INT(F9)&lt;TODAY(),"Overdue",IF(INT(F9)=TODAY(),"Due today",IF(INT(F9)&lt;=TODAY()+7,"Due soon","Scheduled"))),IF(C9="Wishlist","Plan application",IF(AND(ISNUMBER(P9),P9&gt;=7),"Review: 7+ days","Set next date"))))))),"Check entry")</x:f>
      </x:c>
      <x:c r="H9" s="12"/>
      <x:c r="I9" s="12"/>
      <x:c r="J9" s="12"/>
      <x:c r="K9" s="12"/>
      <x:c r="L9" s="12"/>
      <x:c r="M9" s="12"/>
      <x:c r="N9" s="12"/>
      <x:c r="O9" s="12"/>
      <x:c r="P9" s="18" t="str">
        <x:f>IFERROR(IF(A9="","",IF(IF(ISNUMBER(E9),AND(INT(E9)&gt;=36526,INT(E9)&lt;=73050),FALSE),MAX(0,TODAY()-INT(E9)),IF(IF(ISNUMBER(D9),AND(INT(D9)&gt;=36526,INT(D9)&lt;=73050),FALSE),MAX(0,TODAY()-INT(D9)),""))),"")</x:f>
      </x:c>
    </x:row>
    <x:row r="10" ht="30" customHeight="1">
      <x:c r="A10" s="12"/>
      <x:c r="B10" s="12"/>
      <x:c r="C10" s="12"/>
      <x:c r="D10" s="14"/>
      <x:c r="E10" s="14"/>
      <x:c r="F10" s="14"/>
      <x:c r="G10" s="17" t="str">
        <x:f>IFERROR(IF(A10="","",IF(NOT(OR(C10="Wishlist",C10="Applied",C10="Recruiter Screen",C10="Interview",C10="Final Round",C10="Offer",C10="Accepted",C10="Rejected",C10="Withdrawn")),"Set status",IF(OR(C10="Accepted",C10="Rejected",C10="Withdrawn"),"Closed",IF(OR(IF(ISNUMBER(D10),OR(INT(D10)&lt;36526,INT(D10)&gt;73050),D10&lt;&gt;""),IF(ISNUMBER(E10),OR(INT(E10)&lt;36526,INT(E10)&gt;73050),E10&lt;&gt;""),IF(ISNUMBER(F10),OR(INT(F10)&lt;36526,INT(F10)&gt;73050),F10&lt;&gt;"")),"Check date",IF(F10&lt;&gt;"",IF(INT(F10)&lt;TODAY(),"Overdue",IF(INT(F10)=TODAY(),"Due today",IF(INT(F10)&lt;=TODAY()+7,"Due soon","Scheduled"))),IF(C10="Wishlist","Plan application",IF(AND(ISNUMBER(P10),P10&gt;=7),"Review: 7+ days","Set next date"))))))),"Check entry")</x:f>
      </x:c>
      <x:c r="H10" s="12"/>
      <x:c r="I10" s="12"/>
      <x:c r="J10" s="12"/>
      <x:c r="K10" s="12"/>
      <x:c r="L10" s="12"/>
      <x:c r="M10" s="12"/>
      <x:c r="N10" s="12"/>
      <x:c r="O10" s="12"/>
      <x:c r="P10" s="18" t="str">
        <x:f>IFERROR(IF(A10="","",IF(IF(ISNUMBER(E10),AND(INT(E10)&gt;=36526,INT(E10)&lt;=73050),FALSE),MAX(0,TODAY()-INT(E10)),IF(IF(ISNUMBER(D10),AND(INT(D10)&gt;=36526,INT(D10)&lt;=73050),FALSE),MAX(0,TODAY()-INT(D10)),""))),"")</x:f>
      </x:c>
    </x:row>
    <x:row r="11" ht="30" customHeight="1">
      <x:c r="A11" s="12"/>
      <x:c r="B11" s="12"/>
      <x:c r="C11" s="12"/>
      <x:c r="D11" s="14"/>
      <x:c r="E11" s="14"/>
      <x:c r="F11" s="14"/>
      <x:c r="G11" s="17" t="str">
        <x:f>IFERROR(IF(A11="","",IF(NOT(OR(C11="Wishlist",C11="Applied",C11="Recruiter Screen",C11="Interview",C11="Final Round",C11="Offer",C11="Accepted",C11="Rejected",C11="Withdrawn")),"Set status",IF(OR(C11="Accepted",C11="Rejected",C11="Withdrawn"),"Closed",IF(OR(IF(ISNUMBER(D11),OR(INT(D11)&lt;36526,INT(D11)&gt;73050),D11&lt;&gt;""),IF(ISNUMBER(E11),OR(INT(E11)&lt;36526,INT(E11)&gt;73050),E11&lt;&gt;""),IF(ISNUMBER(F11),OR(INT(F11)&lt;36526,INT(F11)&gt;73050),F11&lt;&gt;"")),"Check date",IF(F11&lt;&gt;"",IF(INT(F11)&lt;TODAY(),"Overdue",IF(INT(F11)=TODAY(),"Due today",IF(INT(F11)&lt;=TODAY()+7,"Due soon","Scheduled"))),IF(C11="Wishlist","Plan application",IF(AND(ISNUMBER(P11),P11&gt;=7),"Review: 7+ days","Set next date"))))))),"Check entry")</x:f>
      </x:c>
      <x:c r="H11" s="12"/>
      <x:c r="I11" s="12"/>
      <x:c r="J11" s="12"/>
      <x:c r="K11" s="12"/>
      <x:c r="L11" s="12"/>
      <x:c r="M11" s="12"/>
      <x:c r="N11" s="12"/>
      <x:c r="O11" s="12"/>
      <x:c r="P11" s="18" t="str">
        <x:f>IFERROR(IF(A11="","",IF(IF(ISNUMBER(E11),AND(INT(E11)&gt;=36526,INT(E11)&lt;=73050),FALSE),MAX(0,TODAY()-INT(E11)),IF(IF(ISNUMBER(D11),AND(INT(D11)&gt;=36526,INT(D11)&lt;=73050),FALSE),MAX(0,TODAY()-INT(D11)),""))),"")</x:f>
      </x:c>
    </x:row>
    <x:row r="12" ht="30" customHeight="1">
      <x:c r="A12" s="12"/>
      <x:c r="B12" s="12"/>
      <x:c r="C12" s="12"/>
      <x:c r="D12" s="14"/>
      <x:c r="E12" s="14"/>
      <x:c r="F12" s="14"/>
      <x:c r="G12" s="17" t="str">
        <x:f>IFERROR(IF(A12="","",IF(NOT(OR(C12="Wishlist",C12="Applied",C12="Recruiter Screen",C12="Interview",C12="Final Round",C12="Offer",C12="Accepted",C12="Rejected",C12="Withdrawn")),"Set status",IF(OR(C12="Accepted",C12="Rejected",C12="Withdrawn"),"Closed",IF(OR(IF(ISNUMBER(D12),OR(INT(D12)&lt;36526,INT(D12)&gt;73050),D12&lt;&gt;""),IF(ISNUMBER(E12),OR(INT(E12)&lt;36526,INT(E12)&gt;73050),E12&lt;&gt;""),IF(ISNUMBER(F12),OR(INT(F12)&lt;36526,INT(F12)&gt;73050),F12&lt;&gt;"")),"Check date",IF(F12&lt;&gt;"",IF(INT(F12)&lt;TODAY(),"Overdue",IF(INT(F12)=TODAY(),"Due today",IF(INT(F12)&lt;=TODAY()+7,"Due soon","Scheduled"))),IF(C12="Wishlist","Plan application",IF(AND(ISNUMBER(P12),P12&gt;=7),"Review: 7+ days","Set next date"))))))),"Check entry")</x:f>
      </x:c>
      <x:c r="H12" s="12"/>
      <x:c r="I12" s="12"/>
      <x:c r="J12" s="12"/>
      <x:c r="K12" s="12"/>
      <x:c r="L12" s="12"/>
      <x:c r="M12" s="12"/>
      <x:c r="N12" s="12"/>
      <x:c r="O12" s="12"/>
      <x:c r="P12" s="18" t="str">
        <x:f>IFERROR(IF(A12="","",IF(IF(ISNUMBER(E12),AND(INT(E12)&gt;=36526,INT(E12)&lt;=73050),FALSE),MAX(0,TODAY()-INT(E12)),IF(IF(ISNUMBER(D12),AND(INT(D12)&gt;=36526,INT(D12)&lt;=73050),FALSE),MAX(0,TODAY()-INT(D12)),""))),"")</x:f>
      </x:c>
    </x:row>
    <x:row r="13" ht="30" customHeight="1">
      <x:c r="A13" s="12"/>
      <x:c r="B13" s="12"/>
      <x:c r="C13" s="12"/>
      <x:c r="D13" s="14"/>
      <x:c r="E13" s="14"/>
      <x:c r="F13" s="14"/>
      <x:c r="G13" s="17" t="str">
        <x:f>IFERROR(IF(A13="","",IF(NOT(OR(C13="Wishlist",C13="Applied",C13="Recruiter Screen",C13="Interview",C13="Final Round",C13="Offer",C13="Accepted",C13="Rejected",C13="Withdrawn")),"Set status",IF(OR(C13="Accepted",C13="Rejected",C13="Withdrawn"),"Closed",IF(OR(IF(ISNUMBER(D13),OR(INT(D13)&lt;36526,INT(D13)&gt;73050),D13&lt;&gt;""),IF(ISNUMBER(E13),OR(INT(E13)&lt;36526,INT(E13)&gt;73050),E13&lt;&gt;""),IF(ISNUMBER(F13),OR(INT(F13)&lt;36526,INT(F13)&gt;73050),F13&lt;&gt;"")),"Check date",IF(F13&lt;&gt;"",IF(INT(F13)&lt;TODAY(),"Overdue",IF(INT(F13)=TODAY(),"Due today",IF(INT(F13)&lt;=TODAY()+7,"Due soon","Scheduled"))),IF(C13="Wishlist","Plan application",IF(AND(ISNUMBER(P13),P13&gt;=7),"Review: 7+ days","Set next date"))))))),"Check entry")</x:f>
      </x:c>
      <x:c r="H13" s="12"/>
      <x:c r="I13" s="12"/>
      <x:c r="J13" s="12"/>
      <x:c r="K13" s="12"/>
      <x:c r="L13" s="12"/>
      <x:c r="M13" s="12"/>
      <x:c r="N13" s="12"/>
      <x:c r="O13" s="12"/>
      <x:c r="P13" s="18" t="str">
        <x:f>IFERROR(IF(A13="","",IF(IF(ISNUMBER(E13),AND(INT(E13)&gt;=36526,INT(E13)&lt;=73050),FALSE),MAX(0,TODAY()-INT(E13)),IF(IF(ISNUMBER(D13),AND(INT(D13)&gt;=36526,INT(D13)&lt;=73050),FALSE),MAX(0,TODAY()-INT(D13)),""))),"")</x:f>
      </x:c>
    </x:row>
    <x:row r="14" ht="30" customHeight="1">
      <x:c r="A14" s="12"/>
      <x:c r="B14" s="12"/>
      <x:c r="C14" s="12"/>
      <x:c r="D14" s="14"/>
      <x:c r="E14" s="14"/>
      <x:c r="F14" s="14"/>
      <x:c r="G14" s="17" t="str">
        <x:f>IFERROR(IF(A14="","",IF(NOT(OR(C14="Wishlist",C14="Applied",C14="Recruiter Screen",C14="Interview",C14="Final Round",C14="Offer",C14="Accepted",C14="Rejected",C14="Withdrawn")),"Set status",IF(OR(C14="Accepted",C14="Rejected",C14="Withdrawn"),"Closed",IF(OR(IF(ISNUMBER(D14),OR(INT(D14)&lt;36526,INT(D14)&gt;73050),D14&lt;&gt;""),IF(ISNUMBER(E14),OR(INT(E14)&lt;36526,INT(E14)&gt;73050),E14&lt;&gt;""),IF(ISNUMBER(F14),OR(INT(F14)&lt;36526,INT(F14)&gt;73050),F14&lt;&gt;"")),"Check date",IF(F14&lt;&gt;"",IF(INT(F14)&lt;TODAY(),"Overdue",IF(INT(F14)=TODAY(),"Due today",IF(INT(F14)&lt;=TODAY()+7,"Due soon","Scheduled"))),IF(C14="Wishlist","Plan application",IF(AND(ISNUMBER(P14),P14&gt;=7),"Review: 7+ days","Set next date"))))))),"Check entry")</x:f>
      </x:c>
      <x:c r="H14" s="12"/>
      <x:c r="I14" s="12"/>
      <x:c r="J14" s="12"/>
      <x:c r="K14" s="12"/>
      <x:c r="L14" s="12"/>
      <x:c r="M14" s="12"/>
      <x:c r="N14" s="12"/>
      <x:c r="O14" s="12"/>
      <x:c r="P14" s="18" t="str">
        <x:f>IFERROR(IF(A14="","",IF(IF(ISNUMBER(E14),AND(INT(E14)&gt;=36526,INT(E14)&lt;=73050),FALSE),MAX(0,TODAY()-INT(E14)),IF(IF(ISNUMBER(D14),AND(INT(D14)&gt;=36526,INT(D14)&lt;=73050),FALSE),MAX(0,TODAY()-INT(D14)),""))),"")</x:f>
      </x:c>
    </x:row>
    <x:row r="15" ht="30" customHeight="1">
      <x:c r="A15" s="12"/>
      <x:c r="B15" s="12"/>
      <x:c r="C15" s="12"/>
      <x:c r="D15" s="14"/>
      <x:c r="E15" s="14"/>
      <x:c r="F15" s="14"/>
      <x:c r="G15" s="17" t="str">
        <x:f>IFERROR(IF(A15="","",IF(NOT(OR(C15="Wishlist",C15="Applied",C15="Recruiter Screen",C15="Interview",C15="Final Round",C15="Offer",C15="Accepted",C15="Rejected",C15="Withdrawn")),"Set status",IF(OR(C15="Accepted",C15="Rejected",C15="Withdrawn"),"Closed",IF(OR(IF(ISNUMBER(D15),OR(INT(D15)&lt;36526,INT(D15)&gt;73050),D15&lt;&gt;""),IF(ISNUMBER(E15),OR(INT(E15)&lt;36526,INT(E15)&gt;73050),E15&lt;&gt;""),IF(ISNUMBER(F15),OR(INT(F15)&lt;36526,INT(F15)&gt;73050),F15&lt;&gt;"")),"Check date",IF(F15&lt;&gt;"",IF(INT(F15)&lt;TODAY(),"Overdue",IF(INT(F15)=TODAY(),"Due today",IF(INT(F15)&lt;=TODAY()+7,"Due soon","Scheduled"))),IF(C15="Wishlist","Plan application",IF(AND(ISNUMBER(P15),P15&gt;=7),"Review: 7+ days","Set next date"))))))),"Check entry")</x:f>
      </x:c>
      <x:c r="H15" s="12"/>
      <x:c r="I15" s="12"/>
      <x:c r="J15" s="12"/>
      <x:c r="K15" s="12"/>
      <x:c r="L15" s="12"/>
      <x:c r="M15" s="12"/>
      <x:c r="N15" s="12"/>
      <x:c r="O15" s="12"/>
      <x:c r="P15" s="18" t="str">
        <x:f>IFERROR(IF(A15="","",IF(IF(ISNUMBER(E15),AND(INT(E15)&gt;=36526,INT(E15)&lt;=73050),FALSE),MAX(0,TODAY()-INT(E15)),IF(IF(ISNUMBER(D15),AND(INT(D15)&gt;=36526,INT(D15)&lt;=73050),FALSE),MAX(0,TODAY()-INT(D15)),""))),"")</x:f>
      </x:c>
    </x:row>
    <x:row r="16" ht="30" customHeight="1">
      <x:c r="A16" s="12"/>
      <x:c r="B16" s="12"/>
      <x:c r="C16" s="12"/>
      <x:c r="D16" s="14"/>
      <x:c r="E16" s="14"/>
      <x:c r="F16" s="14"/>
      <x:c r="G16" s="17" t="str">
        <x:f>IFERROR(IF(A16="","",IF(NOT(OR(C16="Wishlist",C16="Applied",C16="Recruiter Screen",C16="Interview",C16="Final Round",C16="Offer",C16="Accepted",C16="Rejected",C16="Withdrawn")),"Set status",IF(OR(C16="Accepted",C16="Rejected",C16="Withdrawn"),"Closed",IF(OR(IF(ISNUMBER(D16),OR(INT(D16)&lt;36526,INT(D16)&gt;73050),D16&lt;&gt;""),IF(ISNUMBER(E16),OR(INT(E16)&lt;36526,INT(E16)&gt;73050),E16&lt;&gt;""),IF(ISNUMBER(F16),OR(INT(F16)&lt;36526,INT(F16)&gt;73050),F16&lt;&gt;"")),"Check date",IF(F16&lt;&gt;"",IF(INT(F16)&lt;TODAY(),"Overdue",IF(INT(F16)=TODAY(),"Due today",IF(INT(F16)&lt;=TODAY()+7,"Due soon","Scheduled"))),IF(C16="Wishlist","Plan application",IF(AND(ISNUMBER(P16),P16&gt;=7),"Review: 7+ days","Set next date"))))))),"Check entry")</x:f>
      </x:c>
      <x:c r="H16" s="12"/>
      <x:c r="I16" s="12"/>
      <x:c r="J16" s="12"/>
      <x:c r="K16" s="12"/>
      <x:c r="L16" s="12"/>
      <x:c r="M16" s="12"/>
      <x:c r="N16" s="12"/>
      <x:c r="O16" s="12"/>
      <x:c r="P16" s="18" t="str">
        <x:f>IFERROR(IF(A16="","",IF(IF(ISNUMBER(E16),AND(INT(E16)&gt;=36526,INT(E16)&lt;=73050),FALSE),MAX(0,TODAY()-INT(E16)),IF(IF(ISNUMBER(D16),AND(INT(D16)&gt;=36526,INT(D16)&lt;=73050),FALSE),MAX(0,TODAY()-INT(D16)),""))),"")</x:f>
      </x:c>
    </x:row>
    <x:row r="17" ht="30" customHeight="1">
      <x:c r="A17" s="12"/>
      <x:c r="B17" s="12"/>
      <x:c r="C17" s="12"/>
      <x:c r="D17" s="14"/>
      <x:c r="E17" s="14"/>
      <x:c r="F17" s="14"/>
      <x:c r="G17" s="17" t="str">
        <x:f>IFERROR(IF(A17="","",IF(NOT(OR(C17="Wishlist",C17="Applied",C17="Recruiter Screen",C17="Interview",C17="Final Round",C17="Offer",C17="Accepted",C17="Rejected",C17="Withdrawn")),"Set status",IF(OR(C17="Accepted",C17="Rejected",C17="Withdrawn"),"Closed",IF(OR(IF(ISNUMBER(D17),OR(INT(D17)&lt;36526,INT(D17)&gt;73050),D17&lt;&gt;""),IF(ISNUMBER(E17),OR(INT(E17)&lt;36526,INT(E17)&gt;73050),E17&lt;&gt;""),IF(ISNUMBER(F17),OR(INT(F17)&lt;36526,INT(F17)&gt;73050),F17&lt;&gt;"")),"Check date",IF(F17&lt;&gt;"",IF(INT(F17)&lt;TODAY(),"Overdue",IF(INT(F17)=TODAY(),"Due today",IF(INT(F17)&lt;=TODAY()+7,"Due soon","Scheduled"))),IF(C17="Wishlist","Plan application",IF(AND(ISNUMBER(P17),P17&gt;=7),"Review: 7+ days","Set next date"))))))),"Check entry")</x:f>
      </x:c>
      <x:c r="H17" s="12"/>
      <x:c r="I17" s="12"/>
      <x:c r="J17" s="12"/>
      <x:c r="K17" s="12"/>
      <x:c r="L17" s="12"/>
      <x:c r="M17" s="12"/>
      <x:c r="N17" s="12"/>
      <x:c r="O17" s="12"/>
      <x:c r="P17" s="18" t="str">
        <x:f>IFERROR(IF(A17="","",IF(IF(ISNUMBER(E17),AND(INT(E17)&gt;=36526,INT(E17)&lt;=73050),FALSE),MAX(0,TODAY()-INT(E17)),IF(IF(ISNUMBER(D17),AND(INT(D17)&gt;=36526,INT(D17)&lt;=73050),FALSE),MAX(0,TODAY()-INT(D17)),""))),"")</x:f>
      </x:c>
    </x:row>
    <x:row r="18" ht="30" customHeight="1">
      <x:c r="A18" s="12"/>
      <x:c r="B18" s="12"/>
      <x:c r="C18" s="12"/>
      <x:c r="D18" s="14"/>
      <x:c r="E18" s="14"/>
      <x:c r="F18" s="14"/>
      <x:c r="G18" s="17" t="str">
        <x:f>IFERROR(IF(A18="","",IF(NOT(OR(C18="Wishlist",C18="Applied",C18="Recruiter Screen",C18="Interview",C18="Final Round",C18="Offer",C18="Accepted",C18="Rejected",C18="Withdrawn")),"Set status",IF(OR(C18="Accepted",C18="Rejected",C18="Withdrawn"),"Closed",IF(OR(IF(ISNUMBER(D18),OR(INT(D18)&lt;36526,INT(D18)&gt;73050),D18&lt;&gt;""),IF(ISNUMBER(E18),OR(INT(E18)&lt;36526,INT(E18)&gt;73050),E18&lt;&gt;""),IF(ISNUMBER(F18),OR(INT(F18)&lt;36526,INT(F18)&gt;73050),F18&lt;&gt;"")),"Check date",IF(F18&lt;&gt;"",IF(INT(F18)&lt;TODAY(),"Overdue",IF(INT(F18)=TODAY(),"Due today",IF(INT(F18)&lt;=TODAY()+7,"Due soon","Scheduled"))),IF(C18="Wishlist","Plan application",IF(AND(ISNUMBER(P18),P18&gt;=7),"Review: 7+ days","Set next date"))))))),"Check entry")</x:f>
      </x:c>
      <x:c r="H18" s="12"/>
      <x:c r="I18" s="12"/>
      <x:c r="J18" s="12"/>
      <x:c r="K18" s="12"/>
      <x:c r="L18" s="12"/>
      <x:c r="M18" s="12"/>
      <x:c r="N18" s="12"/>
      <x:c r="O18" s="12"/>
      <x:c r="P18" s="18" t="str">
        <x:f>IFERROR(IF(A18="","",IF(IF(ISNUMBER(E18),AND(INT(E18)&gt;=36526,INT(E18)&lt;=73050),FALSE),MAX(0,TODAY()-INT(E18)),IF(IF(ISNUMBER(D18),AND(INT(D18)&gt;=36526,INT(D18)&lt;=73050),FALSE),MAX(0,TODAY()-INT(D18)),""))),"")</x:f>
      </x:c>
    </x:row>
    <x:row r="19" ht="30" customHeight="1">
      <x:c r="A19" s="12"/>
      <x:c r="B19" s="12"/>
      <x:c r="C19" s="12"/>
      <x:c r="D19" s="14"/>
      <x:c r="E19" s="14"/>
      <x:c r="F19" s="14"/>
      <x:c r="G19" s="17" t="str">
        <x:f>IFERROR(IF(A19="","",IF(NOT(OR(C19="Wishlist",C19="Applied",C19="Recruiter Screen",C19="Interview",C19="Final Round",C19="Offer",C19="Accepted",C19="Rejected",C19="Withdrawn")),"Set status",IF(OR(C19="Accepted",C19="Rejected",C19="Withdrawn"),"Closed",IF(OR(IF(ISNUMBER(D19),OR(INT(D19)&lt;36526,INT(D19)&gt;73050),D19&lt;&gt;""),IF(ISNUMBER(E19),OR(INT(E19)&lt;36526,INT(E19)&gt;73050),E19&lt;&gt;""),IF(ISNUMBER(F19),OR(INT(F19)&lt;36526,INT(F19)&gt;73050),F19&lt;&gt;"")),"Check date",IF(F19&lt;&gt;"",IF(INT(F19)&lt;TODAY(),"Overdue",IF(INT(F19)=TODAY(),"Due today",IF(INT(F19)&lt;=TODAY()+7,"Due soon","Scheduled"))),IF(C19="Wishlist","Plan application",IF(AND(ISNUMBER(P19),P19&gt;=7),"Review: 7+ days","Set next date"))))))),"Check entry")</x:f>
      </x:c>
      <x:c r="H19" s="12"/>
      <x:c r="I19" s="12"/>
      <x:c r="J19" s="12"/>
      <x:c r="K19" s="12"/>
      <x:c r="L19" s="12"/>
      <x:c r="M19" s="12"/>
      <x:c r="N19" s="12"/>
      <x:c r="O19" s="12"/>
      <x:c r="P19" s="18" t="str">
        <x:f>IFERROR(IF(A19="","",IF(IF(ISNUMBER(E19),AND(INT(E19)&gt;=36526,INT(E19)&lt;=73050),FALSE),MAX(0,TODAY()-INT(E19)),IF(IF(ISNUMBER(D19),AND(INT(D19)&gt;=36526,INT(D19)&lt;=73050),FALSE),MAX(0,TODAY()-INT(D19)),""))),"")</x:f>
      </x:c>
    </x:row>
    <x:row r="20" ht="30" customHeight="1">
      <x:c r="A20" s="12"/>
      <x:c r="B20" s="12"/>
      <x:c r="C20" s="12"/>
      <x:c r="D20" s="14"/>
      <x:c r="E20" s="14"/>
      <x:c r="F20" s="14"/>
      <x:c r="G20" s="17" t="str">
        <x:f>IFERROR(IF(A20="","",IF(NOT(OR(C20="Wishlist",C20="Applied",C20="Recruiter Screen",C20="Interview",C20="Final Round",C20="Offer",C20="Accepted",C20="Rejected",C20="Withdrawn")),"Set status",IF(OR(C20="Accepted",C20="Rejected",C20="Withdrawn"),"Closed",IF(OR(IF(ISNUMBER(D20),OR(INT(D20)&lt;36526,INT(D20)&gt;73050),D20&lt;&gt;""),IF(ISNUMBER(E20),OR(INT(E20)&lt;36526,INT(E20)&gt;73050),E20&lt;&gt;""),IF(ISNUMBER(F20),OR(INT(F20)&lt;36526,INT(F20)&gt;73050),F20&lt;&gt;"")),"Check date",IF(F20&lt;&gt;"",IF(INT(F20)&lt;TODAY(),"Overdue",IF(INT(F20)=TODAY(),"Due today",IF(INT(F20)&lt;=TODAY()+7,"Due soon","Scheduled"))),IF(C20="Wishlist","Plan application",IF(AND(ISNUMBER(P20),P20&gt;=7),"Review: 7+ days","Set next date"))))))),"Check entry")</x:f>
      </x:c>
      <x:c r="H20" s="12"/>
      <x:c r="I20" s="12"/>
      <x:c r="J20" s="12"/>
      <x:c r="K20" s="12"/>
      <x:c r="L20" s="12"/>
      <x:c r="M20" s="12"/>
      <x:c r="N20" s="12"/>
      <x:c r="O20" s="12"/>
      <x:c r="P20" s="18" t="str">
        <x:f>IFERROR(IF(A20="","",IF(IF(ISNUMBER(E20),AND(INT(E20)&gt;=36526,INT(E20)&lt;=73050),FALSE),MAX(0,TODAY()-INT(E20)),IF(IF(ISNUMBER(D20),AND(INT(D20)&gt;=36526,INT(D20)&lt;=73050),FALSE),MAX(0,TODAY()-INT(D20)),""))),"")</x:f>
      </x:c>
    </x:row>
    <x:row r="21" ht="30" customHeight="1">
      <x:c r="A21" s="12"/>
      <x:c r="B21" s="12"/>
      <x:c r="C21" s="12"/>
      <x:c r="D21" s="14"/>
      <x:c r="E21" s="14"/>
      <x:c r="F21" s="14"/>
      <x:c r="G21" s="17" t="str">
        <x:f>IFERROR(IF(A21="","",IF(NOT(OR(C21="Wishlist",C21="Applied",C21="Recruiter Screen",C21="Interview",C21="Final Round",C21="Offer",C21="Accepted",C21="Rejected",C21="Withdrawn")),"Set status",IF(OR(C21="Accepted",C21="Rejected",C21="Withdrawn"),"Closed",IF(OR(IF(ISNUMBER(D21),OR(INT(D21)&lt;36526,INT(D21)&gt;73050),D21&lt;&gt;""),IF(ISNUMBER(E21),OR(INT(E21)&lt;36526,INT(E21)&gt;73050),E21&lt;&gt;""),IF(ISNUMBER(F21),OR(INT(F21)&lt;36526,INT(F21)&gt;73050),F21&lt;&gt;"")),"Check date",IF(F21&lt;&gt;"",IF(INT(F21)&lt;TODAY(),"Overdue",IF(INT(F21)=TODAY(),"Due today",IF(INT(F21)&lt;=TODAY()+7,"Due soon","Scheduled"))),IF(C21="Wishlist","Plan application",IF(AND(ISNUMBER(P21),P21&gt;=7),"Review: 7+ days","Set next date"))))))),"Check entry")</x:f>
      </x:c>
      <x:c r="H21" s="12"/>
      <x:c r="I21" s="12"/>
      <x:c r="J21" s="12"/>
      <x:c r="K21" s="12"/>
      <x:c r="L21" s="12"/>
      <x:c r="M21" s="12"/>
      <x:c r="N21" s="12"/>
      <x:c r="O21" s="12"/>
      <x:c r="P21" s="18" t="str">
        <x:f>IFERROR(IF(A21="","",IF(IF(ISNUMBER(E21),AND(INT(E21)&gt;=36526,INT(E21)&lt;=73050),FALSE),MAX(0,TODAY()-INT(E21)),IF(IF(ISNUMBER(D21),AND(INT(D21)&gt;=36526,INT(D21)&lt;=73050),FALSE),MAX(0,TODAY()-INT(D21)),""))),"")</x:f>
      </x:c>
    </x:row>
    <x:row r="22" ht="30" customHeight="1">
      <x:c r="A22" s="12"/>
      <x:c r="B22" s="12"/>
      <x:c r="C22" s="12"/>
      <x:c r="D22" s="14"/>
      <x:c r="E22" s="14"/>
      <x:c r="F22" s="14"/>
      <x:c r="G22" s="17" t="str">
        <x:f>IFERROR(IF(A22="","",IF(NOT(OR(C22="Wishlist",C22="Applied",C22="Recruiter Screen",C22="Interview",C22="Final Round",C22="Offer",C22="Accepted",C22="Rejected",C22="Withdrawn")),"Set status",IF(OR(C22="Accepted",C22="Rejected",C22="Withdrawn"),"Closed",IF(OR(IF(ISNUMBER(D22),OR(INT(D22)&lt;36526,INT(D22)&gt;73050),D22&lt;&gt;""),IF(ISNUMBER(E22),OR(INT(E22)&lt;36526,INT(E22)&gt;73050),E22&lt;&gt;""),IF(ISNUMBER(F22),OR(INT(F22)&lt;36526,INT(F22)&gt;73050),F22&lt;&gt;"")),"Check date",IF(F22&lt;&gt;"",IF(INT(F22)&lt;TODAY(),"Overdue",IF(INT(F22)=TODAY(),"Due today",IF(INT(F22)&lt;=TODAY()+7,"Due soon","Scheduled"))),IF(C22="Wishlist","Plan application",IF(AND(ISNUMBER(P22),P22&gt;=7),"Review: 7+ days","Set next date"))))))),"Check entry")</x:f>
      </x:c>
      <x:c r="H22" s="12"/>
      <x:c r="I22" s="12"/>
      <x:c r="J22" s="12"/>
      <x:c r="K22" s="12"/>
      <x:c r="L22" s="12"/>
      <x:c r="M22" s="12"/>
      <x:c r="N22" s="12"/>
      <x:c r="O22" s="12"/>
      <x:c r="P22" s="18" t="str">
        <x:f>IFERROR(IF(A22="","",IF(IF(ISNUMBER(E22),AND(INT(E22)&gt;=36526,INT(E22)&lt;=73050),FALSE),MAX(0,TODAY()-INT(E22)),IF(IF(ISNUMBER(D22),AND(INT(D22)&gt;=36526,INT(D22)&lt;=73050),FALSE),MAX(0,TODAY()-INT(D22)),""))),"")</x:f>
      </x:c>
    </x:row>
    <x:row r="23" ht="30" customHeight="1">
      <x:c r="A23" s="12"/>
      <x:c r="B23" s="12"/>
      <x:c r="C23" s="12"/>
      <x:c r="D23" s="14"/>
      <x:c r="E23" s="14"/>
      <x:c r="F23" s="14"/>
      <x:c r="G23" s="17" t="str">
        <x:f>IFERROR(IF(A23="","",IF(NOT(OR(C23="Wishlist",C23="Applied",C23="Recruiter Screen",C23="Interview",C23="Final Round",C23="Offer",C23="Accepted",C23="Rejected",C23="Withdrawn")),"Set status",IF(OR(C23="Accepted",C23="Rejected",C23="Withdrawn"),"Closed",IF(OR(IF(ISNUMBER(D23),OR(INT(D23)&lt;36526,INT(D23)&gt;73050),D23&lt;&gt;""),IF(ISNUMBER(E23),OR(INT(E23)&lt;36526,INT(E23)&gt;73050),E23&lt;&gt;""),IF(ISNUMBER(F23),OR(INT(F23)&lt;36526,INT(F23)&gt;73050),F23&lt;&gt;"")),"Check date",IF(F23&lt;&gt;"",IF(INT(F23)&lt;TODAY(),"Overdue",IF(INT(F23)=TODAY(),"Due today",IF(INT(F23)&lt;=TODAY()+7,"Due soon","Scheduled"))),IF(C23="Wishlist","Plan application",IF(AND(ISNUMBER(P23),P23&gt;=7),"Review: 7+ days","Set next date"))))))),"Check entry")</x:f>
      </x:c>
      <x:c r="H23" s="12"/>
      <x:c r="I23" s="12"/>
      <x:c r="J23" s="12"/>
      <x:c r="K23" s="12"/>
      <x:c r="L23" s="12"/>
      <x:c r="M23" s="12"/>
      <x:c r="N23" s="12"/>
      <x:c r="O23" s="12"/>
      <x:c r="P23" s="18" t="str">
        <x:f>IFERROR(IF(A23="","",IF(IF(ISNUMBER(E23),AND(INT(E23)&gt;=36526,INT(E23)&lt;=73050),FALSE),MAX(0,TODAY()-INT(E23)),IF(IF(ISNUMBER(D23),AND(INT(D23)&gt;=36526,INT(D23)&lt;=73050),FALSE),MAX(0,TODAY()-INT(D23)),""))),"")</x:f>
      </x:c>
    </x:row>
    <x:row r="24" ht="30" customHeight="1">
      <x:c r="A24" s="12"/>
      <x:c r="B24" s="12"/>
      <x:c r="C24" s="12"/>
      <x:c r="D24" s="14"/>
      <x:c r="E24" s="14"/>
      <x:c r="F24" s="14"/>
      <x:c r="G24" s="17" t="str">
        <x:f>IFERROR(IF(A24="","",IF(NOT(OR(C24="Wishlist",C24="Applied",C24="Recruiter Screen",C24="Interview",C24="Final Round",C24="Offer",C24="Accepted",C24="Rejected",C24="Withdrawn")),"Set status",IF(OR(C24="Accepted",C24="Rejected",C24="Withdrawn"),"Closed",IF(OR(IF(ISNUMBER(D24),OR(INT(D24)&lt;36526,INT(D24)&gt;73050),D24&lt;&gt;""),IF(ISNUMBER(E24),OR(INT(E24)&lt;36526,INT(E24)&gt;73050),E24&lt;&gt;""),IF(ISNUMBER(F24),OR(INT(F24)&lt;36526,INT(F24)&gt;73050),F24&lt;&gt;"")),"Check date",IF(F24&lt;&gt;"",IF(INT(F24)&lt;TODAY(),"Overdue",IF(INT(F24)=TODAY(),"Due today",IF(INT(F24)&lt;=TODAY()+7,"Due soon","Scheduled"))),IF(C24="Wishlist","Plan application",IF(AND(ISNUMBER(P24),P24&gt;=7),"Review: 7+ days","Set next date"))))))),"Check entry")</x:f>
      </x:c>
      <x:c r="H24" s="12"/>
      <x:c r="I24" s="12"/>
      <x:c r="J24" s="12"/>
      <x:c r="K24" s="12"/>
      <x:c r="L24" s="12"/>
      <x:c r="M24" s="12"/>
      <x:c r="N24" s="12"/>
      <x:c r="O24" s="12"/>
      <x:c r="P24" s="18" t="str">
        <x:f>IFERROR(IF(A24="","",IF(IF(ISNUMBER(E24),AND(INT(E24)&gt;=36526,INT(E24)&lt;=73050),FALSE),MAX(0,TODAY()-INT(E24)),IF(IF(ISNUMBER(D24),AND(INT(D24)&gt;=36526,INT(D24)&lt;=73050),FALSE),MAX(0,TODAY()-INT(D24)),""))),"")</x:f>
      </x:c>
    </x:row>
    <x:row r="25" ht="30" customHeight="1">
      <x:c r="A25" s="12"/>
      <x:c r="B25" s="12"/>
      <x:c r="C25" s="12"/>
      <x:c r="D25" s="14"/>
      <x:c r="E25" s="14"/>
      <x:c r="F25" s="14"/>
      <x:c r="G25" s="17" t="str">
        <x:f>IFERROR(IF(A25="","",IF(NOT(OR(C25="Wishlist",C25="Applied",C25="Recruiter Screen",C25="Interview",C25="Final Round",C25="Offer",C25="Accepted",C25="Rejected",C25="Withdrawn")),"Set status",IF(OR(C25="Accepted",C25="Rejected",C25="Withdrawn"),"Closed",IF(OR(IF(ISNUMBER(D25),OR(INT(D25)&lt;36526,INT(D25)&gt;73050),D25&lt;&gt;""),IF(ISNUMBER(E25),OR(INT(E25)&lt;36526,INT(E25)&gt;73050),E25&lt;&gt;""),IF(ISNUMBER(F25),OR(INT(F25)&lt;36526,INT(F25)&gt;73050),F25&lt;&gt;"")),"Check date",IF(F25&lt;&gt;"",IF(INT(F25)&lt;TODAY(),"Overdue",IF(INT(F25)=TODAY(),"Due today",IF(INT(F25)&lt;=TODAY()+7,"Due soon","Scheduled"))),IF(C25="Wishlist","Plan application",IF(AND(ISNUMBER(P25),P25&gt;=7),"Review: 7+ days","Set next date"))))))),"Check entry")</x:f>
      </x:c>
      <x:c r="H25" s="12"/>
      <x:c r="I25" s="12"/>
      <x:c r="J25" s="12"/>
      <x:c r="K25" s="12"/>
      <x:c r="L25" s="12"/>
      <x:c r="M25" s="12"/>
      <x:c r="N25" s="12"/>
      <x:c r="O25" s="12"/>
      <x:c r="P25" s="18" t="str">
        <x:f>IFERROR(IF(A25="","",IF(IF(ISNUMBER(E25),AND(INT(E25)&gt;=36526,INT(E25)&lt;=73050),FALSE),MAX(0,TODAY()-INT(E25)),IF(IF(ISNUMBER(D25),AND(INT(D25)&gt;=36526,INT(D25)&lt;=73050),FALSE),MAX(0,TODAY()-INT(D25)),""))),"")</x:f>
      </x:c>
    </x:row>
    <x:row r="26" ht="30" customHeight="1">
      <x:c r="A26" s="12"/>
      <x:c r="B26" s="12"/>
      <x:c r="C26" s="12"/>
      <x:c r="D26" s="14"/>
      <x:c r="E26" s="14"/>
      <x:c r="F26" s="14"/>
      <x:c r="G26" s="17" t="str">
        <x:f>IFERROR(IF(A26="","",IF(NOT(OR(C26="Wishlist",C26="Applied",C26="Recruiter Screen",C26="Interview",C26="Final Round",C26="Offer",C26="Accepted",C26="Rejected",C26="Withdrawn")),"Set status",IF(OR(C26="Accepted",C26="Rejected",C26="Withdrawn"),"Closed",IF(OR(IF(ISNUMBER(D26),OR(INT(D26)&lt;36526,INT(D26)&gt;73050),D26&lt;&gt;""),IF(ISNUMBER(E26),OR(INT(E26)&lt;36526,INT(E26)&gt;73050),E26&lt;&gt;""),IF(ISNUMBER(F26),OR(INT(F26)&lt;36526,INT(F26)&gt;73050),F26&lt;&gt;"")),"Check date",IF(F26&lt;&gt;"",IF(INT(F26)&lt;TODAY(),"Overdue",IF(INT(F26)=TODAY(),"Due today",IF(INT(F26)&lt;=TODAY()+7,"Due soon","Scheduled"))),IF(C26="Wishlist","Plan application",IF(AND(ISNUMBER(P26),P26&gt;=7),"Review: 7+ days","Set next date"))))))),"Check entry")</x:f>
      </x:c>
      <x:c r="H26" s="12"/>
      <x:c r="I26" s="12"/>
      <x:c r="J26" s="12"/>
      <x:c r="K26" s="12"/>
      <x:c r="L26" s="12"/>
      <x:c r="M26" s="12"/>
      <x:c r="N26" s="12"/>
      <x:c r="O26" s="12"/>
      <x:c r="P26" s="18" t="str">
        <x:f>IFERROR(IF(A26="","",IF(IF(ISNUMBER(E26),AND(INT(E26)&gt;=36526,INT(E26)&lt;=73050),FALSE),MAX(0,TODAY()-INT(E26)),IF(IF(ISNUMBER(D26),AND(INT(D26)&gt;=36526,INT(D26)&lt;=73050),FALSE),MAX(0,TODAY()-INT(D26)),""))),"")</x:f>
      </x:c>
    </x:row>
    <x:row r="27" ht="30" customHeight="1">
      <x:c r="A27" s="12"/>
      <x:c r="B27" s="12"/>
      <x:c r="C27" s="12"/>
      <x:c r="D27" s="14"/>
      <x:c r="E27" s="14"/>
      <x:c r="F27" s="14"/>
      <x:c r="G27" s="17" t="str">
        <x:f>IFERROR(IF(A27="","",IF(NOT(OR(C27="Wishlist",C27="Applied",C27="Recruiter Screen",C27="Interview",C27="Final Round",C27="Offer",C27="Accepted",C27="Rejected",C27="Withdrawn")),"Set status",IF(OR(C27="Accepted",C27="Rejected",C27="Withdrawn"),"Closed",IF(OR(IF(ISNUMBER(D27),OR(INT(D27)&lt;36526,INT(D27)&gt;73050),D27&lt;&gt;""),IF(ISNUMBER(E27),OR(INT(E27)&lt;36526,INT(E27)&gt;73050),E27&lt;&gt;""),IF(ISNUMBER(F27),OR(INT(F27)&lt;36526,INT(F27)&gt;73050),F27&lt;&gt;"")),"Check date",IF(F27&lt;&gt;"",IF(INT(F27)&lt;TODAY(),"Overdue",IF(INT(F27)=TODAY(),"Due today",IF(INT(F27)&lt;=TODAY()+7,"Due soon","Scheduled"))),IF(C27="Wishlist","Plan application",IF(AND(ISNUMBER(P27),P27&gt;=7),"Review: 7+ days","Set next date"))))))),"Check entry")</x:f>
      </x:c>
      <x:c r="H27" s="12"/>
      <x:c r="I27" s="12"/>
      <x:c r="J27" s="12"/>
      <x:c r="K27" s="12"/>
      <x:c r="L27" s="12"/>
      <x:c r="M27" s="12"/>
      <x:c r="N27" s="12"/>
      <x:c r="O27" s="12"/>
      <x:c r="P27" s="18" t="str">
        <x:f>IFERROR(IF(A27="","",IF(IF(ISNUMBER(E27),AND(INT(E27)&gt;=36526,INT(E27)&lt;=73050),FALSE),MAX(0,TODAY()-INT(E27)),IF(IF(ISNUMBER(D27),AND(INT(D27)&gt;=36526,INT(D27)&lt;=73050),FALSE),MAX(0,TODAY()-INT(D27)),""))),"")</x:f>
      </x:c>
    </x:row>
    <x:row r="28" ht="30" customHeight="1">
      <x:c r="A28" s="12"/>
      <x:c r="B28" s="12"/>
      <x:c r="C28" s="12"/>
      <x:c r="D28" s="14"/>
      <x:c r="E28" s="14"/>
      <x:c r="F28" s="14"/>
      <x:c r="G28" s="17" t="str">
        <x:f>IFERROR(IF(A28="","",IF(NOT(OR(C28="Wishlist",C28="Applied",C28="Recruiter Screen",C28="Interview",C28="Final Round",C28="Offer",C28="Accepted",C28="Rejected",C28="Withdrawn")),"Set status",IF(OR(C28="Accepted",C28="Rejected",C28="Withdrawn"),"Closed",IF(OR(IF(ISNUMBER(D28),OR(INT(D28)&lt;36526,INT(D28)&gt;73050),D28&lt;&gt;""),IF(ISNUMBER(E28),OR(INT(E28)&lt;36526,INT(E28)&gt;73050),E28&lt;&gt;""),IF(ISNUMBER(F28),OR(INT(F28)&lt;36526,INT(F28)&gt;73050),F28&lt;&gt;"")),"Check date",IF(F28&lt;&gt;"",IF(INT(F28)&lt;TODAY(),"Overdue",IF(INT(F28)=TODAY(),"Due today",IF(INT(F28)&lt;=TODAY()+7,"Due soon","Scheduled"))),IF(C28="Wishlist","Plan application",IF(AND(ISNUMBER(P28),P28&gt;=7),"Review: 7+ days","Set next date"))))))),"Check entry")</x:f>
      </x:c>
      <x:c r="H28" s="12"/>
      <x:c r="I28" s="12"/>
      <x:c r="J28" s="12"/>
      <x:c r="K28" s="12"/>
      <x:c r="L28" s="12"/>
      <x:c r="M28" s="12"/>
      <x:c r="N28" s="12"/>
      <x:c r="O28" s="12"/>
      <x:c r="P28" s="18" t="str">
        <x:f>IFERROR(IF(A28="","",IF(IF(ISNUMBER(E28),AND(INT(E28)&gt;=36526,INT(E28)&lt;=73050),FALSE),MAX(0,TODAY()-INT(E28)),IF(IF(ISNUMBER(D28),AND(INT(D28)&gt;=36526,INT(D28)&lt;=73050),FALSE),MAX(0,TODAY()-INT(D28)),""))),"")</x:f>
      </x:c>
    </x:row>
    <x:row r="29" ht="30" customHeight="1">
      <x:c r="A29" s="12"/>
      <x:c r="B29" s="12"/>
      <x:c r="C29" s="12"/>
      <x:c r="D29" s="14"/>
      <x:c r="E29" s="14"/>
      <x:c r="F29" s="14"/>
      <x:c r="G29" s="17" t="str">
        <x:f>IFERROR(IF(A29="","",IF(NOT(OR(C29="Wishlist",C29="Applied",C29="Recruiter Screen",C29="Interview",C29="Final Round",C29="Offer",C29="Accepted",C29="Rejected",C29="Withdrawn")),"Set status",IF(OR(C29="Accepted",C29="Rejected",C29="Withdrawn"),"Closed",IF(OR(IF(ISNUMBER(D29),OR(INT(D29)&lt;36526,INT(D29)&gt;73050),D29&lt;&gt;""),IF(ISNUMBER(E29),OR(INT(E29)&lt;36526,INT(E29)&gt;73050),E29&lt;&gt;""),IF(ISNUMBER(F29),OR(INT(F29)&lt;36526,INT(F29)&gt;73050),F29&lt;&gt;"")),"Check date",IF(F29&lt;&gt;"",IF(INT(F29)&lt;TODAY(),"Overdue",IF(INT(F29)=TODAY(),"Due today",IF(INT(F29)&lt;=TODAY()+7,"Due soon","Scheduled"))),IF(C29="Wishlist","Plan application",IF(AND(ISNUMBER(P29),P29&gt;=7),"Review: 7+ days","Set next date"))))))),"Check entry")</x:f>
      </x:c>
      <x:c r="H29" s="12"/>
      <x:c r="I29" s="12"/>
      <x:c r="J29" s="12"/>
      <x:c r="K29" s="12"/>
      <x:c r="L29" s="12"/>
      <x:c r="M29" s="12"/>
      <x:c r="N29" s="12"/>
      <x:c r="O29" s="12"/>
      <x:c r="P29" s="18" t="str">
        <x:f>IFERROR(IF(A29="","",IF(IF(ISNUMBER(E29),AND(INT(E29)&gt;=36526,INT(E29)&lt;=73050),FALSE),MAX(0,TODAY()-INT(E29)),IF(IF(ISNUMBER(D29),AND(INT(D29)&gt;=36526,INT(D29)&lt;=73050),FALSE),MAX(0,TODAY()-INT(D29)),""))),"")</x:f>
      </x:c>
    </x:row>
    <x:row r="30" ht="30" customHeight="1">
      <x:c r="A30" s="12"/>
      <x:c r="B30" s="12"/>
      <x:c r="C30" s="12"/>
      <x:c r="D30" s="14"/>
      <x:c r="E30" s="14"/>
      <x:c r="F30" s="14"/>
      <x:c r="G30" s="17" t="str">
        <x:f>IFERROR(IF(A30="","",IF(NOT(OR(C30="Wishlist",C30="Applied",C30="Recruiter Screen",C30="Interview",C30="Final Round",C30="Offer",C30="Accepted",C30="Rejected",C30="Withdrawn")),"Set status",IF(OR(C30="Accepted",C30="Rejected",C30="Withdrawn"),"Closed",IF(OR(IF(ISNUMBER(D30),OR(INT(D30)&lt;36526,INT(D30)&gt;73050),D30&lt;&gt;""),IF(ISNUMBER(E30),OR(INT(E30)&lt;36526,INT(E30)&gt;73050),E30&lt;&gt;""),IF(ISNUMBER(F30),OR(INT(F30)&lt;36526,INT(F30)&gt;73050),F30&lt;&gt;"")),"Check date",IF(F30&lt;&gt;"",IF(INT(F30)&lt;TODAY(),"Overdue",IF(INT(F30)=TODAY(),"Due today",IF(INT(F30)&lt;=TODAY()+7,"Due soon","Scheduled"))),IF(C30="Wishlist","Plan application",IF(AND(ISNUMBER(P30),P30&gt;=7),"Review: 7+ days","Set next date"))))))),"Check entry")</x:f>
      </x:c>
      <x:c r="H30" s="12"/>
      <x:c r="I30" s="12"/>
      <x:c r="J30" s="12"/>
      <x:c r="K30" s="12"/>
      <x:c r="L30" s="12"/>
      <x:c r="M30" s="12"/>
      <x:c r="N30" s="12"/>
      <x:c r="O30" s="12"/>
      <x:c r="P30" s="18" t="str">
        <x:f>IFERROR(IF(A30="","",IF(IF(ISNUMBER(E30),AND(INT(E30)&gt;=36526,INT(E30)&lt;=73050),FALSE),MAX(0,TODAY()-INT(E30)),IF(IF(ISNUMBER(D30),AND(INT(D30)&gt;=36526,INT(D30)&lt;=73050),FALSE),MAX(0,TODAY()-INT(D30)),""))),"")</x:f>
      </x:c>
    </x:row>
    <x:row r="31" ht="30" customHeight="1">
      <x:c r="A31" s="12"/>
      <x:c r="B31" s="12"/>
      <x:c r="C31" s="12"/>
      <x:c r="D31" s="14"/>
      <x:c r="E31" s="14"/>
      <x:c r="F31" s="14"/>
      <x:c r="G31" s="17" t="str">
        <x:f>IFERROR(IF(A31="","",IF(NOT(OR(C31="Wishlist",C31="Applied",C31="Recruiter Screen",C31="Interview",C31="Final Round",C31="Offer",C31="Accepted",C31="Rejected",C31="Withdrawn")),"Set status",IF(OR(C31="Accepted",C31="Rejected",C31="Withdrawn"),"Closed",IF(OR(IF(ISNUMBER(D31),OR(INT(D31)&lt;36526,INT(D31)&gt;73050),D31&lt;&gt;""),IF(ISNUMBER(E31),OR(INT(E31)&lt;36526,INT(E31)&gt;73050),E31&lt;&gt;""),IF(ISNUMBER(F31),OR(INT(F31)&lt;36526,INT(F31)&gt;73050),F31&lt;&gt;"")),"Check date",IF(F31&lt;&gt;"",IF(INT(F31)&lt;TODAY(),"Overdue",IF(INT(F31)=TODAY(),"Due today",IF(INT(F31)&lt;=TODAY()+7,"Due soon","Scheduled"))),IF(C31="Wishlist","Plan application",IF(AND(ISNUMBER(P31),P31&gt;=7),"Review: 7+ days","Set next date"))))))),"Check entry")</x:f>
      </x:c>
      <x:c r="H31" s="12"/>
      <x:c r="I31" s="12"/>
      <x:c r="J31" s="12"/>
      <x:c r="K31" s="12"/>
      <x:c r="L31" s="12"/>
      <x:c r="M31" s="12"/>
      <x:c r="N31" s="12"/>
      <x:c r="O31" s="12"/>
      <x:c r="P31" s="18" t="str">
        <x:f>IFERROR(IF(A31="","",IF(IF(ISNUMBER(E31),AND(INT(E31)&gt;=36526,INT(E31)&lt;=73050),FALSE),MAX(0,TODAY()-INT(E31)),IF(IF(ISNUMBER(D31),AND(INT(D31)&gt;=36526,INT(D31)&lt;=73050),FALSE),MAX(0,TODAY()-INT(D31)),""))),"")</x:f>
      </x:c>
    </x:row>
    <x:row r="32" ht="30" customHeight="1">
      <x:c r="A32" s="12"/>
      <x:c r="B32" s="12"/>
      <x:c r="C32" s="12"/>
      <x:c r="D32" s="14"/>
      <x:c r="E32" s="14"/>
      <x:c r="F32" s="14"/>
      <x:c r="G32" s="17" t="str">
        <x:f>IFERROR(IF(A32="","",IF(NOT(OR(C32="Wishlist",C32="Applied",C32="Recruiter Screen",C32="Interview",C32="Final Round",C32="Offer",C32="Accepted",C32="Rejected",C32="Withdrawn")),"Set status",IF(OR(C32="Accepted",C32="Rejected",C32="Withdrawn"),"Closed",IF(OR(IF(ISNUMBER(D32),OR(INT(D32)&lt;36526,INT(D32)&gt;73050),D32&lt;&gt;""),IF(ISNUMBER(E32),OR(INT(E32)&lt;36526,INT(E32)&gt;73050),E32&lt;&gt;""),IF(ISNUMBER(F32),OR(INT(F32)&lt;36526,INT(F32)&gt;73050),F32&lt;&gt;"")),"Check date",IF(F32&lt;&gt;"",IF(INT(F32)&lt;TODAY(),"Overdue",IF(INT(F32)=TODAY(),"Due today",IF(INT(F32)&lt;=TODAY()+7,"Due soon","Scheduled"))),IF(C32="Wishlist","Plan application",IF(AND(ISNUMBER(P32),P32&gt;=7),"Review: 7+ days","Set next date"))))))),"Check entry")</x:f>
      </x:c>
      <x:c r="H32" s="12"/>
      <x:c r="I32" s="12"/>
      <x:c r="J32" s="12"/>
      <x:c r="K32" s="12"/>
      <x:c r="L32" s="12"/>
      <x:c r="M32" s="12"/>
      <x:c r="N32" s="12"/>
      <x:c r="O32" s="12"/>
      <x:c r="P32" s="18" t="str">
        <x:f>IFERROR(IF(A32="","",IF(IF(ISNUMBER(E32),AND(INT(E32)&gt;=36526,INT(E32)&lt;=73050),FALSE),MAX(0,TODAY()-INT(E32)),IF(IF(ISNUMBER(D32),AND(INT(D32)&gt;=36526,INT(D32)&lt;=73050),FALSE),MAX(0,TODAY()-INT(D32)),""))),"")</x:f>
      </x:c>
    </x:row>
    <x:row r="33" ht="30" customHeight="1">
      <x:c r="A33" s="12"/>
      <x:c r="B33" s="12"/>
      <x:c r="C33" s="12"/>
      <x:c r="D33" s="14"/>
      <x:c r="E33" s="14"/>
      <x:c r="F33" s="14"/>
      <x:c r="G33" s="17" t="str">
        <x:f>IFERROR(IF(A33="","",IF(NOT(OR(C33="Wishlist",C33="Applied",C33="Recruiter Screen",C33="Interview",C33="Final Round",C33="Offer",C33="Accepted",C33="Rejected",C33="Withdrawn")),"Set status",IF(OR(C33="Accepted",C33="Rejected",C33="Withdrawn"),"Closed",IF(OR(IF(ISNUMBER(D33),OR(INT(D33)&lt;36526,INT(D33)&gt;73050),D33&lt;&gt;""),IF(ISNUMBER(E33),OR(INT(E33)&lt;36526,INT(E33)&gt;73050),E33&lt;&gt;""),IF(ISNUMBER(F33),OR(INT(F33)&lt;36526,INT(F33)&gt;73050),F33&lt;&gt;"")),"Check date",IF(F33&lt;&gt;"",IF(INT(F33)&lt;TODAY(),"Overdue",IF(INT(F33)=TODAY(),"Due today",IF(INT(F33)&lt;=TODAY()+7,"Due soon","Scheduled"))),IF(C33="Wishlist","Plan application",IF(AND(ISNUMBER(P33),P33&gt;=7),"Review: 7+ days","Set next date"))))))),"Check entry")</x:f>
      </x:c>
      <x:c r="H33" s="12"/>
      <x:c r="I33" s="12"/>
      <x:c r="J33" s="12"/>
      <x:c r="K33" s="12"/>
      <x:c r="L33" s="12"/>
      <x:c r="M33" s="12"/>
      <x:c r="N33" s="12"/>
      <x:c r="O33" s="12"/>
      <x:c r="P33" s="18" t="str">
        <x:f>IFERROR(IF(A33="","",IF(IF(ISNUMBER(E33),AND(INT(E33)&gt;=36526,INT(E33)&lt;=73050),FALSE),MAX(0,TODAY()-INT(E33)),IF(IF(ISNUMBER(D33),AND(INT(D33)&gt;=36526,INT(D33)&lt;=73050),FALSE),MAX(0,TODAY()-INT(D33)),""))),"")</x:f>
      </x:c>
    </x:row>
    <x:row r="34" ht="30" customHeight="1">
      <x:c r="A34" s="12"/>
      <x:c r="B34" s="12"/>
      <x:c r="C34" s="12"/>
      <x:c r="D34" s="14"/>
      <x:c r="E34" s="14"/>
      <x:c r="F34" s="14"/>
      <x:c r="G34" s="17" t="str">
        <x:f>IFERROR(IF(A34="","",IF(NOT(OR(C34="Wishlist",C34="Applied",C34="Recruiter Screen",C34="Interview",C34="Final Round",C34="Offer",C34="Accepted",C34="Rejected",C34="Withdrawn")),"Set status",IF(OR(C34="Accepted",C34="Rejected",C34="Withdrawn"),"Closed",IF(OR(IF(ISNUMBER(D34),OR(INT(D34)&lt;36526,INT(D34)&gt;73050),D34&lt;&gt;""),IF(ISNUMBER(E34),OR(INT(E34)&lt;36526,INT(E34)&gt;73050),E34&lt;&gt;""),IF(ISNUMBER(F34),OR(INT(F34)&lt;36526,INT(F34)&gt;73050),F34&lt;&gt;"")),"Check date",IF(F34&lt;&gt;"",IF(INT(F34)&lt;TODAY(),"Overdue",IF(INT(F34)=TODAY(),"Due today",IF(INT(F34)&lt;=TODAY()+7,"Due soon","Scheduled"))),IF(C34="Wishlist","Plan application",IF(AND(ISNUMBER(P34),P34&gt;=7),"Review: 7+ days","Set next date"))))))),"Check entry")</x:f>
      </x:c>
      <x:c r="H34" s="12"/>
      <x:c r="I34" s="12"/>
      <x:c r="J34" s="12"/>
      <x:c r="K34" s="12"/>
      <x:c r="L34" s="12"/>
      <x:c r="M34" s="12"/>
      <x:c r="N34" s="12"/>
      <x:c r="O34" s="12"/>
      <x:c r="P34" s="18" t="str">
        <x:f>IFERROR(IF(A34="","",IF(IF(ISNUMBER(E34),AND(INT(E34)&gt;=36526,INT(E34)&lt;=73050),FALSE),MAX(0,TODAY()-INT(E34)),IF(IF(ISNUMBER(D34),AND(INT(D34)&gt;=36526,INT(D34)&lt;=73050),FALSE),MAX(0,TODAY()-INT(D34)),""))),"")</x:f>
      </x:c>
    </x:row>
    <x:row r="35" ht="30" customHeight="1">
      <x:c r="A35" s="12"/>
      <x:c r="B35" s="12"/>
      <x:c r="C35" s="12"/>
      <x:c r="D35" s="14"/>
      <x:c r="E35" s="14"/>
      <x:c r="F35" s="14"/>
      <x:c r="G35" s="17" t="str">
        <x:f>IFERROR(IF(A35="","",IF(NOT(OR(C35="Wishlist",C35="Applied",C35="Recruiter Screen",C35="Interview",C35="Final Round",C35="Offer",C35="Accepted",C35="Rejected",C35="Withdrawn")),"Set status",IF(OR(C35="Accepted",C35="Rejected",C35="Withdrawn"),"Closed",IF(OR(IF(ISNUMBER(D35),OR(INT(D35)&lt;36526,INT(D35)&gt;73050),D35&lt;&gt;""),IF(ISNUMBER(E35),OR(INT(E35)&lt;36526,INT(E35)&gt;73050),E35&lt;&gt;""),IF(ISNUMBER(F35),OR(INT(F35)&lt;36526,INT(F35)&gt;73050),F35&lt;&gt;"")),"Check date",IF(F35&lt;&gt;"",IF(INT(F35)&lt;TODAY(),"Overdue",IF(INT(F35)=TODAY(),"Due today",IF(INT(F35)&lt;=TODAY()+7,"Due soon","Scheduled"))),IF(C35="Wishlist","Plan application",IF(AND(ISNUMBER(P35),P35&gt;=7),"Review: 7+ days","Set next date"))))))),"Check entry")</x:f>
      </x:c>
      <x:c r="H35" s="12"/>
      <x:c r="I35" s="12"/>
      <x:c r="J35" s="12"/>
      <x:c r="K35" s="12"/>
      <x:c r="L35" s="12"/>
      <x:c r="M35" s="12"/>
      <x:c r="N35" s="12"/>
      <x:c r="O35" s="12"/>
      <x:c r="P35" s="18" t="str">
        <x:f>IFERROR(IF(A35="","",IF(IF(ISNUMBER(E35),AND(INT(E35)&gt;=36526,INT(E35)&lt;=73050),FALSE),MAX(0,TODAY()-INT(E35)),IF(IF(ISNUMBER(D35),AND(INT(D35)&gt;=36526,INT(D35)&lt;=73050),FALSE),MAX(0,TODAY()-INT(D35)),""))),"")</x:f>
      </x:c>
    </x:row>
    <x:row r="36" ht="30" customHeight="1">
      <x:c r="A36" s="12"/>
      <x:c r="B36" s="12"/>
      <x:c r="C36" s="12"/>
      <x:c r="D36" s="14"/>
      <x:c r="E36" s="14"/>
      <x:c r="F36" s="14"/>
      <x:c r="G36" s="17" t="str">
        <x:f>IFERROR(IF(A36="","",IF(NOT(OR(C36="Wishlist",C36="Applied",C36="Recruiter Screen",C36="Interview",C36="Final Round",C36="Offer",C36="Accepted",C36="Rejected",C36="Withdrawn")),"Set status",IF(OR(C36="Accepted",C36="Rejected",C36="Withdrawn"),"Closed",IF(OR(IF(ISNUMBER(D36),OR(INT(D36)&lt;36526,INT(D36)&gt;73050),D36&lt;&gt;""),IF(ISNUMBER(E36),OR(INT(E36)&lt;36526,INT(E36)&gt;73050),E36&lt;&gt;""),IF(ISNUMBER(F36),OR(INT(F36)&lt;36526,INT(F36)&gt;73050),F36&lt;&gt;"")),"Check date",IF(F36&lt;&gt;"",IF(INT(F36)&lt;TODAY(),"Overdue",IF(INT(F36)=TODAY(),"Due today",IF(INT(F36)&lt;=TODAY()+7,"Due soon","Scheduled"))),IF(C36="Wishlist","Plan application",IF(AND(ISNUMBER(P36),P36&gt;=7),"Review: 7+ days","Set next date"))))))),"Check entry")</x:f>
      </x:c>
      <x:c r="H36" s="12"/>
      <x:c r="I36" s="12"/>
      <x:c r="J36" s="12"/>
      <x:c r="K36" s="12"/>
      <x:c r="L36" s="12"/>
      <x:c r="M36" s="12"/>
      <x:c r="N36" s="12"/>
      <x:c r="O36" s="12"/>
      <x:c r="P36" s="18" t="str">
        <x:f>IFERROR(IF(A36="","",IF(IF(ISNUMBER(E36),AND(INT(E36)&gt;=36526,INT(E36)&lt;=73050),FALSE),MAX(0,TODAY()-INT(E36)),IF(IF(ISNUMBER(D36),AND(INT(D36)&gt;=36526,INT(D36)&lt;=73050),FALSE),MAX(0,TODAY()-INT(D36)),""))),"")</x:f>
      </x:c>
    </x:row>
    <x:row r="37" ht="30" customHeight="1">
      <x:c r="A37" s="12"/>
      <x:c r="B37" s="12"/>
      <x:c r="C37" s="12"/>
      <x:c r="D37" s="14"/>
      <x:c r="E37" s="14"/>
      <x:c r="F37" s="14"/>
      <x:c r="G37" s="17" t="str">
        <x:f>IFERROR(IF(A37="","",IF(NOT(OR(C37="Wishlist",C37="Applied",C37="Recruiter Screen",C37="Interview",C37="Final Round",C37="Offer",C37="Accepted",C37="Rejected",C37="Withdrawn")),"Set status",IF(OR(C37="Accepted",C37="Rejected",C37="Withdrawn"),"Closed",IF(OR(IF(ISNUMBER(D37),OR(INT(D37)&lt;36526,INT(D37)&gt;73050),D37&lt;&gt;""),IF(ISNUMBER(E37),OR(INT(E37)&lt;36526,INT(E37)&gt;73050),E37&lt;&gt;""),IF(ISNUMBER(F37),OR(INT(F37)&lt;36526,INT(F37)&gt;73050),F37&lt;&gt;"")),"Check date",IF(F37&lt;&gt;"",IF(INT(F37)&lt;TODAY(),"Overdue",IF(INT(F37)=TODAY(),"Due today",IF(INT(F37)&lt;=TODAY()+7,"Due soon","Scheduled"))),IF(C37="Wishlist","Plan application",IF(AND(ISNUMBER(P37),P37&gt;=7),"Review: 7+ days","Set next date"))))))),"Check entry")</x:f>
      </x:c>
      <x:c r="H37" s="12"/>
      <x:c r="I37" s="12"/>
      <x:c r="J37" s="12"/>
      <x:c r="K37" s="12"/>
      <x:c r="L37" s="12"/>
      <x:c r="M37" s="12"/>
      <x:c r="N37" s="12"/>
      <x:c r="O37" s="12"/>
      <x:c r="P37" s="18" t="str">
        <x:f>IFERROR(IF(A37="","",IF(IF(ISNUMBER(E37),AND(INT(E37)&gt;=36526,INT(E37)&lt;=73050),FALSE),MAX(0,TODAY()-INT(E37)),IF(IF(ISNUMBER(D37),AND(INT(D37)&gt;=36526,INT(D37)&lt;=73050),FALSE),MAX(0,TODAY()-INT(D37)),""))),"")</x:f>
      </x:c>
    </x:row>
    <x:row r="38" ht="30" customHeight="1">
      <x:c r="A38" s="12"/>
      <x:c r="B38" s="12"/>
      <x:c r="C38" s="12"/>
      <x:c r="D38" s="14"/>
      <x:c r="E38" s="14"/>
      <x:c r="F38" s="14"/>
      <x:c r="G38" s="17" t="str">
        <x:f>IFERROR(IF(A38="","",IF(NOT(OR(C38="Wishlist",C38="Applied",C38="Recruiter Screen",C38="Interview",C38="Final Round",C38="Offer",C38="Accepted",C38="Rejected",C38="Withdrawn")),"Set status",IF(OR(C38="Accepted",C38="Rejected",C38="Withdrawn"),"Closed",IF(OR(IF(ISNUMBER(D38),OR(INT(D38)&lt;36526,INT(D38)&gt;73050),D38&lt;&gt;""),IF(ISNUMBER(E38),OR(INT(E38)&lt;36526,INT(E38)&gt;73050),E38&lt;&gt;""),IF(ISNUMBER(F38),OR(INT(F38)&lt;36526,INT(F38)&gt;73050),F38&lt;&gt;"")),"Check date",IF(F38&lt;&gt;"",IF(INT(F38)&lt;TODAY(),"Overdue",IF(INT(F38)=TODAY(),"Due today",IF(INT(F38)&lt;=TODAY()+7,"Due soon","Scheduled"))),IF(C38="Wishlist","Plan application",IF(AND(ISNUMBER(P38),P38&gt;=7),"Review: 7+ days","Set next date"))))))),"Check entry")</x:f>
      </x:c>
      <x:c r="H38" s="12"/>
      <x:c r="I38" s="12"/>
      <x:c r="J38" s="12"/>
      <x:c r="K38" s="12"/>
      <x:c r="L38" s="12"/>
      <x:c r="M38" s="12"/>
      <x:c r="N38" s="12"/>
      <x:c r="O38" s="12"/>
      <x:c r="P38" s="18" t="str">
        <x:f>IFERROR(IF(A38="","",IF(IF(ISNUMBER(E38),AND(INT(E38)&gt;=36526,INT(E38)&lt;=73050),FALSE),MAX(0,TODAY()-INT(E38)),IF(IF(ISNUMBER(D38),AND(INT(D38)&gt;=36526,INT(D38)&lt;=73050),FALSE),MAX(0,TODAY()-INT(D38)),""))),"")</x:f>
      </x:c>
    </x:row>
    <x:row r="39" ht="30" customHeight="1">
      <x:c r="A39" s="12"/>
      <x:c r="B39" s="12"/>
      <x:c r="C39" s="12"/>
      <x:c r="D39" s="14"/>
      <x:c r="E39" s="14"/>
      <x:c r="F39" s="14"/>
      <x:c r="G39" s="17" t="str">
        <x:f>IFERROR(IF(A39="","",IF(NOT(OR(C39="Wishlist",C39="Applied",C39="Recruiter Screen",C39="Interview",C39="Final Round",C39="Offer",C39="Accepted",C39="Rejected",C39="Withdrawn")),"Set status",IF(OR(C39="Accepted",C39="Rejected",C39="Withdrawn"),"Closed",IF(OR(IF(ISNUMBER(D39),OR(INT(D39)&lt;36526,INT(D39)&gt;73050),D39&lt;&gt;""),IF(ISNUMBER(E39),OR(INT(E39)&lt;36526,INT(E39)&gt;73050),E39&lt;&gt;""),IF(ISNUMBER(F39),OR(INT(F39)&lt;36526,INT(F39)&gt;73050),F39&lt;&gt;"")),"Check date",IF(F39&lt;&gt;"",IF(INT(F39)&lt;TODAY(),"Overdue",IF(INT(F39)=TODAY(),"Due today",IF(INT(F39)&lt;=TODAY()+7,"Due soon","Scheduled"))),IF(C39="Wishlist","Plan application",IF(AND(ISNUMBER(P39),P39&gt;=7),"Review: 7+ days","Set next date"))))))),"Check entry")</x:f>
      </x:c>
      <x:c r="H39" s="12"/>
      <x:c r="I39" s="12"/>
      <x:c r="J39" s="12"/>
      <x:c r="K39" s="12"/>
      <x:c r="L39" s="12"/>
      <x:c r="M39" s="12"/>
      <x:c r="N39" s="12"/>
      <x:c r="O39" s="12"/>
      <x:c r="P39" s="18" t="str">
        <x:f>IFERROR(IF(A39="","",IF(IF(ISNUMBER(E39),AND(INT(E39)&gt;=36526,INT(E39)&lt;=73050),FALSE),MAX(0,TODAY()-INT(E39)),IF(IF(ISNUMBER(D39),AND(INT(D39)&gt;=36526,INT(D39)&lt;=73050),FALSE),MAX(0,TODAY()-INT(D39)),""))),"")</x:f>
      </x:c>
    </x:row>
    <x:row r="40" ht="30" customHeight="1">
      <x:c r="A40" s="12"/>
      <x:c r="B40" s="12"/>
      <x:c r="C40" s="12"/>
      <x:c r="D40" s="14"/>
      <x:c r="E40" s="14"/>
      <x:c r="F40" s="14"/>
      <x:c r="G40" s="17" t="str">
        <x:f>IFERROR(IF(A40="","",IF(NOT(OR(C40="Wishlist",C40="Applied",C40="Recruiter Screen",C40="Interview",C40="Final Round",C40="Offer",C40="Accepted",C40="Rejected",C40="Withdrawn")),"Set status",IF(OR(C40="Accepted",C40="Rejected",C40="Withdrawn"),"Closed",IF(OR(IF(ISNUMBER(D40),OR(INT(D40)&lt;36526,INT(D40)&gt;73050),D40&lt;&gt;""),IF(ISNUMBER(E40),OR(INT(E40)&lt;36526,INT(E40)&gt;73050),E40&lt;&gt;""),IF(ISNUMBER(F40),OR(INT(F40)&lt;36526,INT(F40)&gt;73050),F40&lt;&gt;"")),"Check date",IF(F40&lt;&gt;"",IF(INT(F40)&lt;TODAY(),"Overdue",IF(INT(F40)=TODAY(),"Due today",IF(INT(F40)&lt;=TODAY()+7,"Due soon","Scheduled"))),IF(C40="Wishlist","Plan application",IF(AND(ISNUMBER(P40),P40&gt;=7),"Review: 7+ days","Set next date"))))))),"Check entry")</x:f>
      </x:c>
      <x:c r="H40" s="12"/>
      <x:c r="I40" s="12"/>
      <x:c r="J40" s="12"/>
      <x:c r="K40" s="12"/>
      <x:c r="L40" s="12"/>
      <x:c r="M40" s="12"/>
      <x:c r="N40" s="12"/>
      <x:c r="O40" s="12"/>
      <x:c r="P40" s="18" t="str">
        <x:f>IFERROR(IF(A40="","",IF(IF(ISNUMBER(E40),AND(INT(E40)&gt;=36526,INT(E40)&lt;=73050),FALSE),MAX(0,TODAY()-INT(E40)),IF(IF(ISNUMBER(D40),AND(INT(D40)&gt;=36526,INT(D40)&lt;=73050),FALSE),MAX(0,TODAY()-INT(D40)),""))),"")</x:f>
      </x:c>
    </x:row>
    <x:row r="41" ht="30" customHeight="1">
      <x:c r="A41" s="12"/>
      <x:c r="B41" s="12"/>
      <x:c r="C41" s="12"/>
      <x:c r="D41" s="14"/>
      <x:c r="E41" s="14"/>
      <x:c r="F41" s="14"/>
      <x:c r="G41" s="17" t="str">
        <x:f>IFERROR(IF(A41="","",IF(NOT(OR(C41="Wishlist",C41="Applied",C41="Recruiter Screen",C41="Interview",C41="Final Round",C41="Offer",C41="Accepted",C41="Rejected",C41="Withdrawn")),"Set status",IF(OR(C41="Accepted",C41="Rejected",C41="Withdrawn"),"Closed",IF(OR(IF(ISNUMBER(D41),OR(INT(D41)&lt;36526,INT(D41)&gt;73050),D41&lt;&gt;""),IF(ISNUMBER(E41),OR(INT(E41)&lt;36526,INT(E41)&gt;73050),E41&lt;&gt;""),IF(ISNUMBER(F41),OR(INT(F41)&lt;36526,INT(F41)&gt;73050),F41&lt;&gt;"")),"Check date",IF(F41&lt;&gt;"",IF(INT(F41)&lt;TODAY(),"Overdue",IF(INT(F41)=TODAY(),"Due today",IF(INT(F41)&lt;=TODAY()+7,"Due soon","Scheduled"))),IF(C41="Wishlist","Plan application",IF(AND(ISNUMBER(P41),P41&gt;=7),"Review: 7+ days","Set next date"))))))),"Check entry")</x:f>
      </x:c>
      <x:c r="H41" s="12"/>
      <x:c r="I41" s="12"/>
      <x:c r="J41" s="12"/>
      <x:c r="K41" s="12"/>
      <x:c r="L41" s="12"/>
      <x:c r="M41" s="12"/>
      <x:c r="N41" s="12"/>
      <x:c r="O41" s="12"/>
      <x:c r="P41" s="18" t="str">
        <x:f>IFERROR(IF(A41="","",IF(IF(ISNUMBER(E41),AND(INT(E41)&gt;=36526,INT(E41)&lt;=73050),FALSE),MAX(0,TODAY()-INT(E41)),IF(IF(ISNUMBER(D41),AND(INT(D41)&gt;=36526,INT(D41)&lt;=73050),FALSE),MAX(0,TODAY()-INT(D41)),""))),"")</x:f>
      </x:c>
    </x:row>
    <x:row r="42" ht="30" customHeight="1">
      <x:c r="A42" s="12"/>
      <x:c r="B42" s="12"/>
      <x:c r="C42" s="12"/>
      <x:c r="D42" s="14"/>
      <x:c r="E42" s="14"/>
      <x:c r="F42" s="14"/>
      <x:c r="G42" s="17" t="str">
        <x:f>IFERROR(IF(A42="","",IF(NOT(OR(C42="Wishlist",C42="Applied",C42="Recruiter Screen",C42="Interview",C42="Final Round",C42="Offer",C42="Accepted",C42="Rejected",C42="Withdrawn")),"Set status",IF(OR(C42="Accepted",C42="Rejected",C42="Withdrawn"),"Closed",IF(OR(IF(ISNUMBER(D42),OR(INT(D42)&lt;36526,INT(D42)&gt;73050),D42&lt;&gt;""),IF(ISNUMBER(E42),OR(INT(E42)&lt;36526,INT(E42)&gt;73050),E42&lt;&gt;""),IF(ISNUMBER(F42),OR(INT(F42)&lt;36526,INT(F42)&gt;73050),F42&lt;&gt;"")),"Check date",IF(F42&lt;&gt;"",IF(INT(F42)&lt;TODAY(),"Overdue",IF(INT(F42)=TODAY(),"Due today",IF(INT(F42)&lt;=TODAY()+7,"Due soon","Scheduled"))),IF(C42="Wishlist","Plan application",IF(AND(ISNUMBER(P42),P42&gt;=7),"Review: 7+ days","Set next date"))))))),"Check entry")</x:f>
      </x:c>
      <x:c r="H42" s="12"/>
      <x:c r="I42" s="12"/>
      <x:c r="J42" s="12"/>
      <x:c r="K42" s="12"/>
      <x:c r="L42" s="12"/>
      <x:c r="M42" s="12"/>
      <x:c r="N42" s="12"/>
      <x:c r="O42" s="12"/>
      <x:c r="P42" s="18" t="str">
        <x:f>IFERROR(IF(A42="","",IF(IF(ISNUMBER(E42),AND(INT(E42)&gt;=36526,INT(E42)&lt;=73050),FALSE),MAX(0,TODAY()-INT(E42)),IF(IF(ISNUMBER(D42),AND(INT(D42)&gt;=36526,INT(D42)&lt;=73050),FALSE),MAX(0,TODAY()-INT(D42)),""))),"")</x:f>
      </x:c>
    </x:row>
    <x:row r="43" ht="30" customHeight="1">
      <x:c r="A43" s="12"/>
      <x:c r="B43" s="12"/>
      <x:c r="C43" s="12"/>
      <x:c r="D43" s="14"/>
      <x:c r="E43" s="14"/>
      <x:c r="F43" s="14"/>
      <x:c r="G43" s="17" t="str">
        <x:f>IFERROR(IF(A43="","",IF(NOT(OR(C43="Wishlist",C43="Applied",C43="Recruiter Screen",C43="Interview",C43="Final Round",C43="Offer",C43="Accepted",C43="Rejected",C43="Withdrawn")),"Set status",IF(OR(C43="Accepted",C43="Rejected",C43="Withdrawn"),"Closed",IF(OR(IF(ISNUMBER(D43),OR(INT(D43)&lt;36526,INT(D43)&gt;73050),D43&lt;&gt;""),IF(ISNUMBER(E43),OR(INT(E43)&lt;36526,INT(E43)&gt;73050),E43&lt;&gt;""),IF(ISNUMBER(F43),OR(INT(F43)&lt;36526,INT(F43)&gt;73050),F43&lt;&gt;"")),"Check date",IF(F43&lt;&gt;"",IF(INT(F43)&lt;TODAY(),"Overdue",IF(INT(F43)=TODAY(),"Due today",IF(INT(F43)&lt;=TODAY()+7,"Due soon","Scheduled"))),IF(C43="Wishlist","Plan application",IF(AND(ISNUMBER(P43),P43&gt;=7),"Review: 7+ days","Set next date"))))))),"Check entry")</x:f>
      </x:c>
      <x:c r="H43" s="12"/>
      <x:c r="I43" s="12"/>
      <x:c r="J43" s="12"/>
      <x:c r="K43" s="12"/>
      <x:c r="L43" s="12"/>
      <x:c r="M43" s="12"/>
      <x:c r="N43" s="12"/>
      <x:c r="O43" s="12"/>
      <x:c r="P43" s="18" t="str">
        <x:f>IFERROR(IF(A43="","",IF(IF(ISNUMBER(E43),AND(INT(E43)&gt;=36526,INT(E43)&lt;=73050),FALSE),MAX(0,TODAY()-INT(E43)),IF(IF(ISNUMBER(D43),AND(INT(D43)&gt;=36526,INT(D43)&lt;=73050),FALSE),MAX(0,TODAY()-INT(D43)),""))),"")</x:f>
      </x:c>
    </x:row>
    <x:row r="44" ht="30" customHeight="1">
      <x:c r="A44" s="12"/>
      <x:c r="B44" s="12"/>
      <x:c r="C44" s="12"/>
      <x:c r="D44" s="14"/>
      <x:c r="E44" s="14"/>
      <x:c r="F44" s="14"/>
      <x:c r="G44" s="17" t="str">
        <x:f>IFERROR(IF(A44="","",IF(NOT(OR(C44="Wishlist",C44="Applied",C44="Recruiter Screen",C44="Interview",C44="Final Round",C44="Offer",C44="Accepted",C44="Rejected",C44="Withdrawn")),"Set status",IF(OR(C44="Accepted",C44="Rejected",C44="Withdrawn"),"Closed",IF(OR(IF(ISNUMBER(D44),OR(INT(D44)&lt;36526,INT(D44)&gt;73050),D44&lt;&gt;""),IF(ISNUMBER(E44),OR(INT(E44)&lt;36526,INT(E44)&gt;73050),E44&lt;&gt;""),IF(ISNUMBER(F44),OR(INT(F44)&lt;36526,INT(F44)&gt;73050),F44&lt;&gt;"")),"Check date",IF(F44&lt;&gt;"",IF(INT(F44)&lt;TODAY(),"Overdue",IF(INT(F44)=TODAY(),"Due today",IF(INT(F44)&lt;=TODAY()+7,"Due soon","Scheduled"))),IF(C44="Wishlist","Plan application",IF(AND(ISNUMBER(P44),P44&gt;=7),"Review: 7+ days","Set next date"))))))),"Check entry")</x:f>
      </x:c>
      <x:c r="H44" s="12"/>
      <x:c r="I44" s="12"/>
      <x:c r="J44" s="12"/>
      <x:c r="K44" s="12"/>
      <x:c r="L44" s="12"/>
      <x:c r="M44" s="12"/>
      <x:c r="N44" s="12"/>
      <x:c r="O44" s="12"/>
      <x:c r="P44" s="18" t="str">
        <x:f>IFERROR(IF(A44="","",IF(IF(ISNUMBER(E44),AND(INT(E44)&gt;=36526,INT(E44)&lt;=73050),FALSE),MAX(0,TODAY()-INT(E44)),IF(IF(ISNUMBER(D44),AND(INT(D44)&gt;=36526,INT(D44)&lt;=73050),FALSE),MAX(0,TODAY()-INT(D44)),""))),"")</x:f>
      </x:c>
    </x:row>
    <x:row r="45" ht="30" customHeight="1">
      <x:c r="A45" s="12"/>
      <x:c r="B45" s="12"/>
      <x:c r="C45" s="12"/>
      <x:c r="D45" s="14"/>
      <x:c r="E45" s="14"/>
      <x:c r="F45" s="14"/>
      <x:c r="G45" s="17" t="str">
        <x:f>IFERROR(IF(A45="","",IF(NOT(OR(C45="Wishlist",C45="Applied",C45="Recruiter Screen",C45="Interview",C45="Final Round",C45="Offer",C45="Accepted",C45="Rejected",C45="Withdrawn")),"Set status",IF(OR(C45="Accepted",C45="Rejected",C45="Withdrawn"),"Closed",IF(OR(IF(ISNUMBER(D45),OR(INT(D45)&lt;36526,INT(D45)&gt;73050),D45&lt;&gt;""),IF(ISNUMBER(E45),OR(INT(E45)&lt;36526,INT(E45)&gt;73050),E45&lt;&gt;""),IF(ISNUMBER(F45),OR(INT(F45)&lt;36526,INT(F45)&gt;73050),F45&lt;&gt;"")),"Check date",IF(F45&lt;&gt;"",IF(INT(F45)&lt;TODAY(),"Overdue",IF(INT(F45)=TODAY(),"Due today",IF(INT(F45)&lt;=TODAY()+7,"Due soon","Scheduled"))),IF(C45="Wishlist","Plan application",IF(AND(ISNUMBER(P45),P45&gt;=7),"Review: 7+ days","Set next date"))))))),"Check entry")</x:f>
      </x:c>
      <x:c r="H45" s="12"/>
      <x:c r="I45" s="12"/>
      <x:c r="J45" s="12"/>
      <x:c r="K45" s="12"/>
      <x:c r="L45" s="12"/>
      <x:c r="M45" s="12"/>
      <x:c r="N45" s="12"/>
      <x:c r="O45" s="12"/>
      <x:c r="P45" s="18" t="str">
        <x:f>IFERROR(IF(A45="","",IF(IF(ISNUMBER(E45),AND(INT(E45)&gt;=36526,INT(E45)&lt;=73050),FALSE),MAX(0,TODAY()-INT(E45)),IF(IF(ISNUMBER(D45),AND(INT(D45)&gt;=36526,INT(D45)&lt;=73050),FALSE),MAX(0,TODAY()-INT(D45)),""))),"")</x:f>
      </x:c>
    </x:row>
    <x:row r="46" ht="30" customHeight="1">
      <x:c r="A46" s="12"/>
      <x:c r="B46" s="12"/>
      <x:c r="C46" s="12"/>
      <x:c r="D46" s="14"/>
      <x:c r="E46" s="14"/>
      <x:c r="F46" s="14"/>
      <x:c r="G46" s="17" t="str">
        <x:f>IFERROR(IF(A46="","",IF(NOT(OR(C46="Wishlist",C46="Applied",C46="Recruiter Screen",C46="Interview",C46="Final Round",C46="Offer",C46="Accepted",C46="Rejected",C46="Withdrawn")),"Set status",IF(OR(C46="Accepted",C46="Rejected",C46="Withdrawn"),"Closed",IF(OR(IF(ISNUMBER(D46),OR(INT(D46)&lt;36526,INT(D46)&gt;73050),D46&lt;&gt;""),IF(ISNUMBER(E46),OR(INT(E46)&lt;36526,INT(E46)&gt;73050),E46&lt;&gt;""),IF(ISNUMBER(F46),OR(INT(F46)&lt;36526,INT(F46)&gt;73050),F46&lt;&gt;"")),"Check date",IF(F46&lt;&gt;"",IF(INT(F46)&lt;TODAY(),"Overdue",IF(INT(F46)=TODAY(),"Due today",IF(INT(F46)&lt;=TODAY()+7,"Due soon","Scheduled"))),IF(C46="Wishlist","Plan application",IF(AND(ISNUMBER(P46),P46&gt;=7),"Review: 7+ days","Set next date"))))))),"Check entry")</x:f>
      </x:c>
      <x:c r="H46" s="12"/>
      <x:c r="I46" s="12"/>
      <x:c r="J46" s="12"/>
      <x:c r="K46" s="12"/>
      <x:c r="L46" s="12"/>
      <x:c r="M46" s="12"/>
      <x:c r="N46" s="12"/>
      <x:c r="O46" s="12"/>
      <x:c r="P46" s="18" t="str">
        <x:f>IFERROR(IF(A46="","",IF(IF(ISNUMBER(E46),AND(INT(E46)&gt;=36526,INT(E46)&lt;=73050),FALSE),MAX(0,TODAY()-INT(E46)),IF(IF(ISNUMBER(D46),AND(INT(D46)&gt;=36526,INT(D46)&lt;=73050),FALSE),MAX(0,TODAY()-INT(D46)),""))),"")</x:f>
      </x:c>
    </x:row>
    <x:row r="47" ht="30" customHeight="1">
      <x:c r="A47" s="12"/>
      <x:c r="B47" s="12"/>
      <x:c r="C47" s="12"/>
      <x:c r="D47" s="14"/>
      <x:c r="E47" s="14"/>
      <x:c r="F47" s="14"/>
      <x:c r="G47" s="17" t="str">
        <x:f>IFERROR(IF(A47="","",IF(NOT(OR(C47="Wishlist",C47="Applied",C47="Recruiter Screen",C47="Interview",C47="Final Round",C47="Offer",C47="Accepted",C47="Rejected",C47="Withdrawn")),"Set status",IF(OR(C47="Accepted",C47="Rejected",C47="Withdrawn"),"Closed",IF(OR(IF(ISNUMBER(D47),OR(INT(D47)&lt;36526,INT(D47)&gt;73050),D47&lt;&gt;""),IF(ISNUMBER(E47),OR(INT(E47)&lt;36526,INT(E47)&gt;73050),E47&lt;&gt;""),IF(ISNUMBER(F47),OR(INT(F47)&lt;36526,INT(F47)&gt;73050),F47&lt;&gt;"")),"Check date",IF(F47&lt;&gt;"",IF(INT(F47)&lt;TODAY(),"Overdue",IF(INT(F47)=TODAY(),"Due today",IF(INT(F47)&lt;=TODAY()+7,"Due soon","Scheduled"))),IF(C47="Wishlist","Plan application",IF(AND(ISNUMBER(P47),P47&gt;=7),"Review: 7+ days","Set next date"))))))),"Check entry")</x:f>
      </x:c>
      <x:c r="H47" s="12"/>
      <x:c r="I47" s="12"/>
      <x:c r="J47" s="12"/>
      <x:c r="K47" s="12"/>
      <x:c r="L47" s="12"/>
      <x:c r="M47" s="12"/>
      <x:c r="N47" s="12"/>
      <x:c r="O47" s="12"/>
      <x:c r="P47" s="18" t="str">
        <x:f>IFERROR(IF(A47="","",IF(IF(ISNUMBER(E47),AND(INT(E47)&gt;=36526,INT(E47)&lt;=73050),FALSE),MAX(0,TODAY()-INT(E47)),IF(IF(ISNUMBER(D47),AND(INT(D47)&gt;=36526,INT(D47)&lt;=73050),FALSE),MAX(0,TODAY()-INT(D47)),""))),"")</x:f>
      </x:c>
    </x:row>
    <x:row r="48" ht="30" customHeight="1">
      <x:c r="A48" s="12"/>
      <x:c r="B48" s="12"/>
      <x:c r="C48" s="12"/>
      <x:c r="D48" s="14"/>
      <x:c r="E48" s="14"/>
      <x:c r="F48" s="14"/>
      <x:c r="G48" s="17" t="str">
        <x:f>IFERROR(IF(A48="","",IF(NOT(OR(C48="Wishlist",C48="Applied",C48="Recruiter Screen",C48="Interview",C48="Final Round",C48="Offer",C48="Accepted",C48="Rejected",C48="Withdrawn")),"Set status",IF(OR(C48="Accepted",C48="Rejected",C48="Withdrawn"),"Closed",IF(OR(IF(ISNUMBER(D48),OR(INT(D48)&lt;36526,INT(D48)&gt;73050),D48&lt;&gt;""),IF(ISNUMBER(E48),OR(INT(E48)&lt;36526,INT(E48)&gt;73050),E48&lt;&gt;""),IF(ISNUMBER(F48),OR(INT(F48)&lt;36526,INT(F48)&gt;73050),F48&lt;&gt;"")),"Check date",IF(F48&lt;&gt;"",IF(INT(F48)&lt;TODAY(),"Overdue",IF(INT(F48)=TODAY(),"Due today",IF(INT(F48)&lt;=TODAY()+7,"Due soon","Scheduled"))),IF(C48="Wishlist","Plan application",IF(AND(ISNUMBER(P48),P48&gt;=7),"Review: 7+ days","Set next date"))))))),"Check entry")</x:f>
      </x:c>
      <x:c r="H48" s="12"/>
      <x:c r="I48" s="12"/>
      <x:c r="J48" s="12"/>
      <x:c r="K48" s="12"/>
      <x:c r="L48" s="12"/>
      <x:c r="M48" s="12"/>
      <x:c r="N48" s="12"/>
      <x:c r="O48" s="12"/>
      <x:c r="P48" s="18" t="str">
        <x:f>IFERROR(IF(A48="","",IF(IF(ISNUMBER(E48),AND(INT(E48)&gt;=36526,INT(E48)&lt;=73050),FALSE),MAX(0,TODAY()-INT(E48)),IF(IF(ISNUMBER(D48),AND(INT(D48)&gt;=36526,INT(D48)&lt;=73050),FALSE),MAX(0,TODAY()-INT(D48)),""))),"")</x:f>
      </x:c>
    </x:row>
    <x:row r="49" ht="30" customHeight="1">
      <x:c r="A49" s="12"/>
      <x:c r="B49" s="12"/>
      <x:c r="C49" s="12"/>
      <x:c r="D49" s="14"/>
      <x:c r="E49" s="14"/>
      <x:c r="F49" s="14"/>
      <x:c r="G49" s="17" t="str">
        <x:f>IFERROR(IF(A49="","",IF(NOT(OR(C49="Wishlist",C49="Applied",C49="Recruiter Screen",C49="Interview",C49="Final Round",C49="Offer",C49="Accepted",C49="Rejected",C49="Withdrawn")),"Set status",IF(OR(C49="Accepted",C49="Rejected",C49="Withdrawn"),"Closed",IF(OR(IF(ISNUMBER(D49),OR(INT(D49)&lt;36526,INT(D49)&gt;73050),D49&lt;&gt;""),IF(ISNUMBER(E49),OR(INT(E49)&lt;36526,INT(E49)&gt;73050),E49&lt;&gt;""),IF(ISNUMBER(F49),OR(INT(F49)&lt;36526,INT(F49)&gt;73050),F49&lt;&gt;"")),"Check date",IF(F49&lt;&gt;"",IF(INT(F49)&lt;TODAY(),"Overdue",IF(INT(F49)=TODAY(),"Due today",IF(INT(F49)&lt;=TODAY()+7,"Due soon","Scheduled"))),IF(C49="Wishlist","Plan application",IF(AND(ISNUMBER(P49),P49&gt;=7),"Review: 7+ days","Set next date"))))))),"Check entry")</x:f>
      </x:c>
      <x:c r="H49" s="12"/>
      <x:c r="I49" s="12"/>
      <x:c r="J49" s="12"/>
      <x:c r="K49" s="12"/>
      <x:c r="L49" s="12"/>
      <x:c r="M49" s="12"/>
      <x:c r="N49" s="12"/>
      <x:c r="O49" s="12"/>
      <x:c r="P49" s="18" t="str">
        <x:f>IFERROR(IF(A49="","",IF(IF(ISNUMBER(E49),AND(INT(E49)&gt;=36526,INT(E49)&lt;=73050),FALSE),MAX(0,TODAY()-INT(E49)),IF(IF(ISNUMBER(D49),AND(INT(D49)&gt;=36526,INT(D49)&lt;=73050),FALSE),MAX(0,TODAY()-INT(D49)),""))),"")</x:f>
      </x:c>
    </x:row>
    <x:row r="50" ht="30" customHeight="1">
      <x:c r="A50" s="12"/>
      <x:c r="B50" s="12"/>
      <x:c r="C50" s="12"/>
      <x:c r="D50" s="14"/>
      <x:c r="E50" s="14"/>
      <x:c r="F50" s="14"/>
      <x:c r="G50" s="17" t="str">
        <x:f>IFERROR(IF(A50="","",IF(NOT(OR(C50="Wishlist",C50="Applied",C50="Recruiter Screen",C50="Interview",C50="Final Round",C50="Offer",C50="Accepted",C50="Rejected",C50="Withdrawn")),"Set status",IF(OR(C50="Accepted",C50="Rejected",C50="Withdrawn"),"Closed",IF(OR(IF(ISNUMBER(D50),OR(INT(D50)&lt;36526,INT(D50)&gt;73050),D50&lt;&gt;""),IF(ISNUMBER(E50),OR(INT(E50)&lt;36526,INT(E50)&gt;73050),E50&lt;&gt;""),IF(ISNUMBER(F50),OR(INT(F50)&lt;36526,INT(F50)&gt;73050),F50&lt;&gt;"")),"Check date",IF(F50&lt;&gt;"",IF(INT(F50)&lt;TODAY(),"Overdue",IF(INT(F50)=TODAY(),"Due today",IF(INT(F50)&lt;=TODAY()+7,"Due soon","Scheduled"))),IF(C50="Wishlist","Plan application",IF(AND(ISNUMBER(P50),P50&gt;=7),"Review: 7+ days","Set next date"))))))),"Check entry")</x:f>
      </x:c>
      <x:c r="H50" s="12"/>
      <x:c r="I50" s="12"/>
      <x:c r="J50" s="12"/>
      <x:c r="K50" s="12"/>
      <x:c r="L50" s="12"/>
      <x:c r="M50" s="12"/>
      <x:c r="N50" s="12"/>
      <x:c r="O50" s="12"/>
      <x:c r="P50" s="18" t="str">
        <x:f>IFERROR(IF(A50="","",IF(IF(ISNUMBER(E50),AND(INT(E50)&gt;=36526,INT(E50)&lt;=73050),FALSE),MAX(0,TODAY()-INT(E50)),IF(IF(ISNUMBER(D50),AND(INT(D50)&gt;=36526,INT(D50)&lt;=73050),FALSE),MAX(0,TODAY()-INT(D50)),""))),"")</x:f>
      </x:c>
    </x:row>
    <x:row r="51" ht="30" customHeight="1">
      <x:c r="A51" s="12"/>
      <x:c r="B51" s="12"/>
      <x:c r="C51" s="12"/>
      <x:c r="D51" s="14"/>
      <x:c r="E51" s="14"/>
      <x:c r="F51" s="14"/>
      <x:c r="G51" s="17" t="str">
        <x:f>IFERROR(IF(A51="","",IF(NOT(OR(C51="Wishlist",C51="Applied",C51="Recruiter Screen",C51="Interview",C51="Final Round",C51="Offer",C51="Accepted",C51="Rejected",C51="Withdrawn")),"Set status",IF(OR(C51="Accepted",C51="Rejected",C51="Withdrawn"),"Closed",IF(OR(IF(ISNUMBER(D51),OR(INT(D51)&lt;36526,INT(D51)&gt;73050),D51&lt;&gt;""),IF(ISNUMBER(E51),OR(INT(E51)&lt;36526,INT(E51)&gt;73050),E51&lt;&gt;""),IF(ISNUMBER(F51),OR(INT(F51)&lt;36526,INT(F51)&gt;73050),F51&lt;&gt;"")),"Check date",IF(F51&lt;&gt;"",IF(INT(F51)&lt;TODAY(),"Overdue",IF(INT(F51)=TODAY(),"Due today",IF(INT(F51)&lt;=TODAY()+7,"Due soon","Scheduled"))),IF(C51="Wishlist","Plan application",IF(AND(ISNUMBER(P51),P51&gt;=7),"Review: 7+ days","Set next date"))))))),"Check entry")</x:f>
      </x:c>
      <x:c r="H51" s="12"/>
      <x:c r="I51" s="12"/>
      <x:c r="J51" s="12"/>
      <x:c r="K51" s="12"/>
      <x:c r="L51" s="12"/>
      <x:c r="M51" s="12"/>
      <x:c r="N51" s="12"/>
      <x:c r="O51" s="12"/>
      <x:c r="P51" s="18" t="str">
        <x:f>IFERROR(IF(A51="","",IF(IF(ISNUMBER(E51),AND(INT(E51)&gt;=36526,INT(E51)&lt;=73050),FALSE),MAX(0,TODAY()-INT(E51)),IF(IF(ISNUMBER(D51),AND(INT(D51)&gt;=36526,INT(D51)&lt;=73050),FALSE),MAX(0,TODAY()-INT(D51)),""))),"")</x:f>
      </x:c>
    </x:row>
    <x:row r="52" ht="30" customHeight="1">
      <x:c r="A52" s="12"/>
      <x:c r="B52" s="12"/>
      <x:c r="C52" s="12"/>
      <x:c r="D52" s="14"/>
      <x:c r="E52" s="14"/>
      <x:c r="F52" s="14"/>
      <x:c r="G52" s="17" t="str">
        <x:f>IFERROR(IF(A52="","",IF(NOT(OR(C52="Wishlist",C52="Applied",C52="Recruiter Screen",C52="Interview",C52="Final Round",C52="Offer",C52="Accepted",C52="Rejected",C52="Withdrawn")),"Set status",IF(OR(C52="Accepted",C52="Rejected",C52="Withdrawn"),"Closed",IF(OR(IF(ISNUMBER(D52),OR(INT(D52)&lt;36526,INT(D52)&gt;73050),D52&lt;&gt;""),IF(ISNUMBER(E52),OR(INT(E52)&lt;36526,INT(E52)&gt;73050),E52&lt;&gt;""),IF(ISNUMBER(F52),OR(INT(F52)&lt;36526,INT(F52)&gt;73050),F52&lt;&gt;"")),"Check date",IF(F52&lt;&gt;"",IF(INT(F52)&lt;TODAY(),"Overdue",IF(INT(F52)=TODAY(),"Due today",IF(INT(F52)&lt;=TODAY()+7,"Due soon","Scheduled"))),IF(C52="Wishlist","Plan application",IF(AND(ISNUMBER(P52),P52&gt;=7),"Review: 7+ days","Set next date"))))))),"Check entry")</x:f>
      </x:c>
      <x:c r="H52" s="12"/>
      <x:c r="I52" s="12"/>
      <x:c r="J52" s="12"/>
      <x:c r="K52" s="12"/>
      <x:c r="L52" s="12"/>
      <x:c r="M52" s="12"/>
      <x:c r="N52" s="12"/>
      <x:c r="O52" s="12"/>
      <x:c r="P52" s="18" t="str">
        <x:f>IFERROR(IF(A52="","",IF(IF(ISNUMBER(E52),AND(INT(E52)&gt;=36526,INT(E52)&lt;=73050),FALSE),MAX(0,TODAY()-INT(E52)),IF(IF(ISNUMBER(D52),AND(INT(D52)&gt;=36526,INT(D52)&lt;=73050),FALSE),MAX(0,TODAY()-INT(D52)),""))),"")</x:f>
      </x:c>
    </x:row>
    <x:row r="53" ht="30" customHeight="1">
      <x:c r="A53" s="12"/>
      <x:c r="B53" s="12"/>
      <x:c r="C53" s="12"/>
      <x:c r="D53" s="14"/>
      <x:c r="E53" s="14"/>
      <x:c r="F53" s="14"/>
      <x:c r="G53" s="17" t="str">
        <x:f>IFERROR(IF(A53="","",IF(NOT(OR(C53="Wishlist",C53="Applied",C53="Recruiter Screen",C53="Interview",C53="Final Round",C53="Offer",C53="Accepted",C53="Rejected",C53="Withdrawn")),"Set status",IF(OR(C53="Accepted",C53="Rejected",C53="Withdrawn"),"Closed",IF(OR(IF(ISNUMBER(D53),OR(INT(D53)&lt;36526,INT(D53)&gt;73050),D53&lt;&gt;""),IF(ISNUMBER(E53),OR(INT(E53)&lt;36526,INT(E53)&gt;73050),E53&lt;&gt;""),IF(ISNUMBER(F53),OR(INT(F53)&lt;36526,INT(F53)&gt;73050),F53&lt;&gt;"")),"Check date",IF(F53&lt;&gt;"",IF(INT(F53)&lt;TODAY(),"Overdue",IF(INT(F53)=TODAY(),"Due today",IF(INT(F53)&lt;=TODAY()+7,"Due soon","Scheduled"))),IF(C53="Wishlist","Plan application",IF(AND(ISNUMBER(P53),P53&gt;=7),"Review: 7+ days","Set next date"))))))),"Check entry")</x:f>
      </x:c>
      <x:c r="H53" s="12"/>
      <x:c r="I53" s="12"/>
      <x:c r="J53" s="12"/>
      <x:c r="K53" s="12"/>
      <x:c r="L53" s="12"/>
      <x:c r="M53" s="12"/>
      <x:c r="N53" s="12"/>
      <x:c r="O53" s="12"/>
      <x:c r="P53" s="18" t="str">
        <x:f>IFERROR(IF(A53="","",IF(IF(ISNUMBER(E53),AND(INT(E53)&gt;=36526,INT(E53)&lt;=73050),FALSE),MAX(0,TODAY()-INT(E53)),IF(IF(ISNUMBER(D53),AND(INT(D53)&gt;=36526,INT(D53)&lt;=73050),FALSE),MAX(0,TODAY()-INT(D53)),""))),"")</x:f>
      </x:c>
    </x:row>
    <x:row r="54" ht="30" customHeight="1">
      <x:c r="A54" s="12"/>
      <x:c r="B54" s="12"/>
      <x:c r="C54" s="12"/>
      <x:c r="D54" s="14"/>
      <x:c r="E54" s="14"/>
      <x:c r="F54" s="14"/>
      <x:c r="G54" s="17" t="str">
        <x:f>IFERROR(IF(A54="","",IF(NOT(OR(C54="Wishlist",C54="Applied",C54="Recruiter Screen",C54="Interview",C54="Final Round",C54="Offer",C54="Accepted",C54="Rejected",C54="Withdrawn")),"Set status",IF(OR(C54="Accepted",C54="Rejected",C54="Withdrawn"),"Closed",IF(OR(IF(ISNUMBER(D54),OR(INT(D54)&lt;36526,INT(D54)&gt;73050),D54&lt;&gt;""),IF(ISNUMBER(E54),OR(INT(E54)&lt;36526,INT(E54)&gt;73050),E54&lt;&gt;""),IF(ISNUMBER(F54),OR(INT(F54)&lt;36526,INT(F54)&gt;73050),F54&lt;&gt;"")),"Check date",IF(F54&lt;&gt;"",IF(INT(F54)&lt;TODAY(),"Overdue",IF(INT(F54)=TODAY(),"Due today",IF(INT(F54)&lt;=TODAY()+7,"Due soon","Scheduled"))),IF(C54="Wishlist","Plan application",IF(AND(ISNUMBER(P54),P54&gt;=7),"Review: 7+ days","Set next date"))))))),"Check entry")</x:f>
      </x:c>
      <x:c r="H54" s="12"/>
      <x:c r="I54" s="12"/>
      <x:c r="J54" s="12"/>
      <x:c r="K54" s="12"/>
      <x:c r="L54" s="12"/>
      <x:c r="M54" s="12"/>
      <x:c r="N54" s="12"/>
      <x:c r="O54" s="12"/>
      <x:c r="P54" s="18" t="str">
        <x:f>IFERROR(IF(A54="","",IF(IF(ISNUMBER(E54),AND(INT(E54)&gt;=36526,INT(E54)&lt;=73050),FALSE),MAX(0,TODAY()-INT(E54)),IF(IF(ISNUMBER(D54),AND(INT(D54)&gt;=36526,INT(D54)&lt;=73050),FALSE),MAX(0,TODAY()-INT(D54)),""))),"")</x:f>
      </x:c>
    </x:row>
    <x:row r="55" ht="30" customHeight="1">
      <x:c r="A55" s="12"/>
      <x:c r="B55" s="12"/>
      <x:c r="C55" s="12"/>
      <x:c r="D55" s="14"/>
      <x:c r="E55" s="14"/>
      <x:c r="F55" s="14"/>
      <x:c r="G55" s="17" t="str">
        <x:f>IFERROR(IF(A55="","",IF(NOT(OR(C55="Wishlist",C55="Applied",C55="Recruiter Screen",C55="Interview",C55="Final Round",C55="Offer",C55="Accepted",C55="Rejected",C55="Withdrawn")),"Set status",IF(OR(C55="Accepted",C55="Rejected",C55="Withdrawn"),"Closed",IF(OR(IF(ISNUMBER(D55),OR(INT(D55)&lt;36526,INT(D55)&gt;73050),D55&lt;&gt;""),IF(ISNUMBER(E55),OR(INT(E55)&lt;36526,INT(E55)&gt;73050),E55&lt;&gt;""),IF(ISNUMBER(F55),OR(INT(F55)&lt;36526,INT(F55)&gt;73050),F55&lt;&gt;"")),"Check date",IF(F55&lt;&gt;"",IF(INT(F55)&lt;TODAY(),"Overdue",IF(INT(F55)=TODAY(),"Due today",IF(INT(F55)&lt;=TODAY()+7,"Due soon","Scheduled"))),IF(C55="Wishlist","Plan application",IF(AND(ISNUMBER(P55),P55&gt;=7),"Review: 7+ days","Set next date"))))))),"Check entry")</x:f>
      </x:c>
      <x:c r="H55" s="12"/>
      <x:c r="I55" s="12"/>
      <x:c r="J55" s="12"/>
      <x:c r="K55" s="12"/>
      <x:c r="L55" s="12"/>
      <x:c r="M55" s="12"/>
      <x:c r="N55" s="12"/>
      <x:c r="O55" s="12"/>
      <x:c r="P55" s="18" t="str">
        <x:f>IFERROR(IF(A55="","",IF(IF(ISNUMBER(E55),AND(INT(E55)&gt;=36526,INT(E55)&lt;=73050),FALSE),MAX(0,TODAY()-INT(E55)),IF(IF(ISNUMBER(D55),AND(INT(D55)&gt;=36526,INT(D55)&lt;=73050),FALSE),MAX(0,TODAY()-INT(D55)),""))),"")</x:f>
      </x:c>
    </x:row>
    <x:row r="56" ht="30" customHeight="1">
      <x:c r="A56" s="12"/>
      <x:c r="B56" s="12"/>
      <x:c r="C56" s="12"/>
      <x:c r="D56" s="14"/>
      <x:c r="E56" s="14"/>
      <x:c r="F56" s="14"/>
      <x:c r="G56" s="17" t="str">
        <x:f>IFERROR(IF(A56="","",IF(NOT(OR(C56="Wishlist",C56="Applied",C56="Recruiter Screen",C56="Interview",C56="Final Round",C56="Offer",C56="Accepted",C56="Rejected",C56="Withdrawn")),"Set status",IF(OR(C56="Accepted",C56="Rejected",C56="Withdrawn"),"Closed",IF(OR(IF(ISNUMBER(D56),OR(INT(D56)&lt;36526,INT(D56)&gt;73050),D56&lt;&gt;""),IF(ISNUMBER(E56),OR(INT(E56)&lt;36526,INT(E56)&gt;73050),E56&lt;&gt;""),IF(ISNUMBER(F56),OR(INT(F56)&lt;36526,INT(F56)&gt;73050),F56&lt;&gt;"")),"Check date",IF(F56&lt;&gt;"",IF(INT(F56)&lt;TODAY(),"Overdue",IF(INT(F56)=TODAY(),"Due today",IF(INT(F56)&lt;=TODAY()+7,"Due soon","Scheduled"))),IF(C56="Wishlist","Plan application",IF(AND(ISNUMBER(P56),P56&gt;=7),"Review: 7+ days","Set next date"))))))),"Check entry")</x:f>
      </x:c>
      <x:c r="H56" s="12"/>
      <x:c r="I56" s="12"/>
      <x:c r="J56" s="12"/>
      <x:c r="K56" s="12"/>
      <x:c r="L56" s="12"/>
      <x:c r="M56" s="12"/>
      <x:c r="N56" s="12"/>
      <x:c r="O56" s="12"/>
      <x:c r="P56" s="18" t="str">
        <x:f>IFERROR(IF(A56="","",IF(IF(ISNUMBER(E56),AND(INT(E56)&gt;=36526,INT(E56)&lt;=73050),FALSE),MAX(0,TODAY()-INT(E56)),IF(IF(ISNUMBER(D56),AND(INT(D56)&gt;=36526,INT(D56)&lt;=73050),FALSE),MAX(0,TODAY()-INT(D56)),""))),"")</x:f>
      </x:c>
    </x:row>
    <x:row r="57" ht="30" customHeight="1">
      <x:c r="A57" s="12"/>
      <x:c r="B57" s="12"/>
      <x:c r="C57" s="12"/>
      <x:c r="D57" s="14"/>
      <x:c r="E57" s="14"/>
      <x:c r="F57" s="14"/>
      <x:c r="G57" s="17" t="str">
        <x:f>IFERROR(IF(A57="","",IF(NOT(OR(C57="Wishlist",C57="Applied",C57="Recruiter Screen",C57="Interview",C57="Final Round",C57="Offer",C57="Accepted",C57="Rejected",C57="Withdrawn")),"Set status",IF(OR(C57="Accepted",C57="Rejected",C57="Withdrawn"),"Closed",IF(OR(IF(ISNUMBER(D57),OR(INT(D57)&lt;36526,INT(D57)&gt;73050),D57&lt;&gt;""),IF(ISNUMBER(E57),OR(INT(E57)&lt;36526,INT(E57)&gt;73050),E57&lt;&gt;""),IF(ISNUMBER(F57),OR(INT(F57)&lt;36526,INT(F57)&gt;73050),F57&lt;&gt;"")),"Check date",IF(F57&lt;&gt;"",IF(INT(F57)&lt;TODAY(),"Overdue",IF(INT(F57)=TODAY(),"Due today",IF(INT(F57)&lt;=TODAY()+7,"Due soon","Scheduled"))),IF(C57="Wishlist","Plan application",IF(AND(ISNUMBER(P57),P57&gt;=7),"Review: 7+ days","Set next date"))))))),"Check entry")</x:f>
      </x:c>
      <x:c r="H57" s="12"/>
      <x:c r="I57" s="12"/>
      <x:c r="J57" s="12"/>
      <x:c r="K57" s="12"/>
      <x:c r="L57" s="12"/>
      <x:c r="M57" s="12"/>
      <x:c r="N57" s="12"/>
      <x:c r="O57" s="12"/>
      <x:c r="P57" s="18" t="str">
        <x:f>IFERROR(IF(A57="","",IF(IF(ISNUMBER(E57),AND(INT(E57)&gt;=36526,INT(E57)&lt;=73050),FALSE),MAX(0,TODAY()-INT(E57)),IF(IF(ISNUMBER(D57),AND(INT(D57)&gt;=36526,INT(D57)&lt;=73050),FALSE),MAX(0,TODAY()-INT(D57)),""))),"")</x:f>
      </x:c>
    </x:row>
    <x:row r="58" ht="30" customHeight="1">
      <x:c r="A58" s="12"/>
      <x:c r="B58" s="12"/>
      <x:c r="C58" s="12"/>
      <x:c r="D58" s="14"/>
      <x:c r="E58" s="14"/>
      <x:c r="F58" s="14"/>
      <x:c r="G58" s="17" t="str">
        <x:f>IFERROR(IF(A58="","",IF(NOT(OR(C58="Wishlist",C58="Applied",C58="Recruiter Screen",C58="Interview",C58="Final Round",C58="Offer",C58="Accepted",C58="Rejected",C58="Withdrawn")),"Set status",IF(OR(C58="Accepted",C58="Rejected",C58="Withdrawn"),"Closed",IF(OR(IF(ISNUMBER(D58),OR(INT(D58)&lt;36526,INT(D58)&gt;73050),D58&lt;&gt;""),IF(ISNUMBER(E58),OR(INT(E58)&lt;36526,INT(E58)&gt;73050),E58&lt;&gt;""),IF(ISNUMBER(F58),OR(INT(F58)&lt;36526,INT(F58)&gt;73050),F58&lt;&gt;"")),"Check date",IF(F58&lt;&gt;"",IF(INT(F58)&lt;TODAY(),"Overdue",IF(INT(F58)=TODAY(),"Due today",IF(INT(F58)&lt;=TODAY()+7,"Due soon","Scheduled"))),IF(C58="Wishlist","Plan application",IF(AND(ISNUMBER(P58),P58&gt;=7),"Review: 7+ days","Set next date"))))))),"Check entry")</x:f>
      </x:c>
      <x:c r="H58" s="12"/>
      <x:c r="I58" s="12"/>
      <x:c r="J58" s="12"/>
      <x:c r="K58" s="12"/>
      <x:c r="L58" s="12"/>
      <x:c r="M58" s="12"/>
      <x:c r="N58" s="12"/>
      <x:c r="O58" s="12"/>
      <x:c r="P58" s="18" t="str">
        <x:f>IFERROR(IF(A58="","",IF(IF(ISNUMBER(E58),AND(INT(E58)&gt;=36526,INT(E58)&lt;=73050),FALSE),MAX(0,TODAY()-INT(E58)),IF(IF(ISNUMBER(D58),AND(INT(D58)&gt;=36526,INT(D58)&lt;=73050),FALSE),MAX(0,TODAY()-INT(D58)),""))),"")</x:f>
      </x:c>
    </x:row>
    <x:row r="59" ht="30" customHeight="1">
      <x:c r="A59" s="12"/>
      <x:c r="B59" s="12"/>
      <x:c r="C59" s="12"/>
      <x:c r="D59" s="14"/>
      <x:c r="E59" s="14"/>
      <x:c r="F59" s="14"/>
      <x:c r="G59" s="17" t="str">
        <x:f>IFERROR(IF(A59="","",IF(NOT(OR(C59="Wishlist",C59="Applied",C59="Recruiter Screen",C59="Interview",C59="Final Round",C59="Offer",C59="Accepted",C59="Rejected",C59="Withdrawn")),"Set status",IF(OR(C59="Accepted",C59="Rejected",C59="Withdrawn"),"Closed",IF(OR(IF(ISNUMBER(D59),OR(INT(D59)&lt;36526,INT(D59)&gt;73050),D59&lt;&gt;""),IF(ISNUMBER(E59),OR(INT(E59)&lt;36526,INT(E59)&gt;73050),E59&lt;&gt;""),IF(ISNUMBER(F59),OR(INT(F59)&lt;36526,INT(F59)&gt;73050),F59&lt;&gt;"")),"Check date",IF(F59&lt;&gt;"",IF(INT(F59)&lt;TODAY(),"Overdue",IF(INT(F59)=TODAY(),"Due today",IF(INT(F59)&lt;=TODAY()+7,"Due soon","Scheduled"))),IF(C59="Wishlist","Plan application",IF(AND(ISNUMBER(P59),P59&gt;=7),"Review: 7+ days","Set next date"))))))),"Check entry")</x:f>
      </x:c>
      <x:c r="H59" s="12"/>
      <x:c r="I59" s="12"/>
      <x:c r="J59" s="12"/>
      <x:c r="K59" s="12"/>
      <x:c r="L59" s="12"/>
      <x:c r="M59" s="12"/>
      <x:c r="N59" s="12"/>
      <x:c r="O59" s="12"/>
      <x:c r="P59" s="18" t="str">
        <x:f>IFERROR(IF(A59="","",IF(IF(ISNUMBER(E59),AND(INT(E59)&gt;=36526,INT(E59)&lt;=73050),FALSE),MAX(0,TODAY()-INT(E59)),IF(IF(ISNUMBER(D59),AND(INT(D59)&gt;=36526,INT(D59)&lt;=73050),FALSE),MAX(0,TODAY()-INT(D59)),""))),"")</x:f>
      </x:c>
    </x:row>
    <x:row r="60" ht="30" customHeight="1">
      <x:c r="A60" s="12"/>
      <x:c r="B60" s="12"/>
      <x:c r="C60" s="12"/>
      <x:c r="D60" s="14"/>
      <x:c r="E60" s="14"/>
      <x:c r="F60" s="14"/>
      <x:c r="G60" s="17" t="str">
        <x:f>IFERROR(IF(A60="","",IF(NOT(OR(C60="Wishlist",C60="Applied",C60="Recruiter Screen",C60="Interview",C60="Final Round",C60="Offer",C60="Accepted",C60="Rejected",C60="Withdrawn")),"Set status",IF(OR(C60="Accepted",C60="Rejected",C60="Withdrawn"),"Closed",IF(OR(IF(ISNUMBER(D60),OR(INT(D60)&lt;36526,INT(D60)&gt;73050),D60&lt;&gt;""),IF(ISNUMBER(E60),OR(INT(E60)&lt;36526,INT(E60)&gt;73050),E60&lt;&gt;""),IF(ISNUMBER(F60),OR(INT(F60)&lt;36526,INT(F60)&gt;73050),F60&lt;&gt;"")),"Check date",IF(F60&lt;&gt;"",IF(INT(F60)&lt;TODAY(),"Overdue",IF(INT(F60)=TODAY(),"Due today",IF(INT(F60)&lt;=TODAY()+7,"Due soon","Scheduled"))),IF(C60="Wishlist","Plan application",IF(AND(ISNUMBER(P60),P60&gt;=7),"Review: 7+ days","Set next date"))))))),"Check entry")</x:f>
      </x:c>
      <x:c r="H60" s="12"/>
      <x:c r="I60" s="12"/>
      <x:c r="J60" s="12"/>
      <x:c r="K60" s="12"/>
      <x:c r="L60" s="12"/>
      <x:c r="M60" s="12"/>
      <x:c r="N60" s="12"/>
      <x:c r="O60" s="12"/>
      <x:c r="P60" s="18" t="str">
        <x:f>IFERROR(IF(A60="","",IF(IF(ISNUMBER(E60),AND(INT(E60)&gt;=36526,INT(E60)&lt;=73050),FALSE),MAX(0,TODAY()-INT(E60)),IF(IF(ISNUMBER(D60),AND(INT(D60)&gt;=36526,INT(D60)&lt;=73050),FALSE),MAX(0,TODAY()-INT(D60)),""))),"")</x:f>
      </x:c>
    </x:row>
    <x:row r="61" ht="30" customHeight="1">
      <x:c r="A61" s="12"/>
      <x:c r="B61" s="12"/>
      <x:c r="C61" s="12"/>
      <x:c r="D61" s="14"/>
      <x:c r="E61" s="14"/>
      <x:c r="F61" s="14"/>
      <x:c r="G61" s="17" t="str">
        <x:f>IFERROR(IF(A61="","",IF(NOT(OR(C61="Wishlist",C61="Applied",C61="Recruiter Screen",C61="Interview",C61="Final Round",C61="Offer",C61="Accepted",C61="Rejected",C61="Withdrawn")),"Set status",IF(OR(C61="Accepted",C61="Rejected",C61="Withdrawn"),"Closed",IF(OR(IF(ISNUMBER(D61),OR(INT(D61)&lt;36526,INT(D61)&gt;73050),D61&lt;&gt;""),IF(ISNUMBER(E61),OR(INT(E61)&lt;36526,INT(E61)&gt;73050),E61&lt;&gt;""),IF(ISNUMBER(F61),OR(INT(F61)&lt;36526,INT(F61)&gt;73050),F61&lt;&gt;"")),"Check date",IF(F61&lt;&gt;"",IF(INT(F61)&lt;TODAY(),"Overdue",IF(INT(F61)=TODAY(),"Due today",IF(INT(F61)&lt;=TODAY()+7,"Due soon","Scheduled"))),IF(C61="Wishlist","Plan application",IF(AND(ISNUMBER(P61),P61&gt;=7),"Review: 7+ days","Set next date"))))))),"Check entry")</x:f>
      </x:c>
      <x:c r="H61" s="12"/>
      <x:c r="I61" s="12"/>
      <x:c r="J61" s="12"/>
      <x:c r="K61" s="12"/>
      <x:c r="L61" s="12"/>
      <x:c r="M61" s="12"/>
      <x:c r="N61" s="12"/>
      <x:c r="O61" s="12"/>
      <x:c r="P61" s="18" t="str">
        <x:f>IFERROR(IF(A61="","",IF(IF(ISNUMBER(E61),AND(INT(E61)&gt;=36526,INT(E61)&lt;=73050),FALSE),MAX(0,TODAY()-INT(E61)),IF(IF(ISNUMBER(D61),AND(INT(D61)&gt;=36526,INT(D61)&lt;=73050),FALSE),MAX(0,TODAY()-INT(D61)),""))),"")</x:f>
      </x:c>
    </x:row>
    <x:row r="62" ht="30" customHeight="1">
      <x:c r="A62" s="12"/>
      <x:c r="B62" s="12"/>
      <x:c r="C62" s="12"/>
      <x:c r="D62" s="14"/>
      <x:c r="E62" s="14"/>
      <x:c r="F62" s="14"/>
      <x:c r="G62" s="17" t="str">
        <x:f>IFERROR(IF(A62="","",IF(NOT(OR(C62="Wishlist",C62="Applied",C62="Recruiter Screen",C62="Interview",C62="Final Round",C62="Offer",C62="Accepted",C62="Rejected",C62="Withdrawn")),"Set status",IF(OR(C62="Accepted",C62="Rejected",C62="Withdrawn"),"Closed",IF(OR(IF(ISNUMBER(D62),OR(INT(D62)&lt;36526,INT(D62)&gt;73050),D62&lt;&gt;""),IF(ISNUMBER(E62),OR(INT(E62)&lt;36526,INT(E62)&gt;73050),E62&lt;&gt;""),IF(ISNUMBER(F62),OR(INT(F62)&lt;36526,INT(F62)&gt;73050),F62&lt;&gt;"")),"Check date",IF(F62&lt;&gt;"",IF(INT(F62)&lt;TODAY(),"Overdue",IF(INT(F62)=TODAY(),"Due today",IF(INT(F62)&lt;=TODAY()+7,"Due soon","Scheduled"))),IF(C62="Wishlist","Plan application",IF(AND(ISNUMBER(P62),P62&gt;=7),"Review: 7+ days","Set next date"))))))),"Check entry")</x:f>
      </x:c>
      <x:c r="H62" s="12"/>
      <x:c r="I62" s="12"/>
      <x:c r="J62" s="12"/>
      <x:c r="K62" s="12"/>
      <x:c r="L62" s="12"/>
      <x:c r="M62" s="12"/>
      <x:c r="N62" s="12"/>
      <x:c r="O62" s="12"/>
      <x:c r="P62" s="18" t="str">
        <x:f>IFERROR(IF(A62="","",IF(IF(ISNUMBER(E62),AND(INT(E62)&gt;=36526,INT(E62)&lt;=73050),FALSE),MAX(0,TODAY()-INT(E62)),IF(IF(ISNUMBER(D62),AND(INT(D62)&gt;=36526,INT(D62)&lt;=73050),FALSE),MAX(0,TODAY()-INT(D62)),""))),"")</x:f>
      </x:c>
    </x:row>
    <x:row r="63" ht="30" customHeight="1">
      <x:c r="A63" s="12"/>
      <x:c r="B63" s="12"/>
      <x:c r="C63" s="12"/>
      <x:c r="D63" s="14"/>
      <x:c r="E63" s="14"/>
      <x:c r="F63" s="14"/>
      <x:c r="G63" s="17" t="str">
        <x:f>IFERROR(IF(A63="","",IF(NOT(OR(C63="Wishlist",C63="Applied",C63="Recruiter Screen",C63="Interview",C63="Final Round",C63="Offer",C63="Accepted",C63="Rejected",C63="Withdrawn")),"Set status",IF(OR(C63="Accepted",C63="Rejected",C63="Withdrawn"),"Closed",IF(OR(IF(ISNUMBER(D63),OR(INT(D63)&lt;36526,INT(D63)&gt;73050),D63&lt;&gt;""),IF(ISNUMBER(E63),OR(INT(E63)&lt;36526,INT(E63)&gt;73050),E63&lt;&gt;""),IF(ISNUMBER(F63),OR(INT(F63)&lt;36526,INT(F63)&gt;73050),F63&lt;&gt;"")),"Check date",IF(F63&lt;&gt;"",IF(INT(F63)&lt;TODAY(),"Overdue",IF(INT(F63)=TODAY(),"Due today",IF(INT(F63)&lt;=TODAY()+7,"Due soon","Scheduled"))),IF(C63="Wishlist","Plan application",IF(AND(ISNUMBER(P63),P63&gt;=7),"Review: 7+ days","Set next date"))))))),"Check entry")</x:f>
      </x:c>
      <x:c r="H63" s="12"/>
      <x:c r="I63" s="12"/>
      <x:c r="J63" s="12"/>
      <x:c r="K63" s="12"/>
      <x:c r="L63" s="12"/>
      <x:c r="M63" s="12"/>
      <x:c r="N63" s="12"/>
      <x:c r="O63" s="12"/>
      <x:c r="P63" s="18" t="str">
        <x:f>IFERROR(IF(A63="","",IF(IF(ISNUMBER(E63),AND(INT(E63)&gt;=36526,INT(E63)&lt;=73050),FALSE),MAX(0,TODAY()-INT(E63)),IF(IF(ISNUMBER(D63),AND(INT(D63)&gt;=36526,INT(D63)&lt;=73050),FALSE),MAX(0,TODAY()-INT(D63)),""))),"")</x:f>
      </x:c>
    </x:row>
    <x:row r="64" ht="30" customHeight="1">
      <x:c r="A64" s="12"/>
      <x:c r="B64" s="12"/>
      <x:c r="C64" s="12"/>
      <x:c r="D64" s="14"/>
      <x:c r="E64" s="14"/>
      <x:c r="F64" s="14"/>
      <x:c r="G64" s="17" t="str">
        <x:f>IFERROR(IF(A64="","",IF(NOT(OR(C64="Wishlist",C64="Applied",C64="Recruiter Screen",C64="Interview",C64="Final Round",C64="Offer",C64="Accepted",C64="Rejected",C64="Withdrawn")),"Set status",IF(OR(C64="Accepted",C64="Rejected",C64="Withdrawn"),"Closed",IF(OR(IF(ISNUMBER(D64),OR(INT(D64)&lt;36526,INT(D64)&gt;73050),D64&lt;&gt;""),IF(ISNUMBER(E64),OR(INT(E64)&lt;36526,INT(E64)&gt;73050),E64&lt;&gt;""),IF(ISNUMBER(F64),OR(INT(F64)&lt;36526,INT(F64)&gt;73050),F64&lt;&gt;"")),"Check date",IF(F64&lt;&gt;"",IF(INT(F64)&lt;TODAY(),"Overdue",IF(INT(F64)=TODAY(),"Due today",IF(INT(F64)&lt;=TODAY()+7,"Due soon","Scheduled"))),IF(C64="Wishlist","Plan application",IF(AND(ISNUMBER(P64),P64&gt;=7),"Review: 7+ days","Set next date"))))))),"Check entry")</x:f>
      </x:c>
      <x:c r="H64" s="12"/>
      <x:c r="I64" s="12"/>
      <x:c r="J64" s="12"/>
      <x:c r="K64" s="12"/>
      <x:c r="L64" s="12"/>
      <x:c r="M64" s="12"/>
      <x:c r="N64" s="12"/>
      <x:c r="O64" s="12"/>
      <x:c r="P64" s="18" t="str">
        <x:f>IFERROR(IF(A64="","",IF(IF(ISNUMBER(E64),AND(INT(E64)&gt;=36526,INT(E64)&lt;=73050),FALSE),MAX(0,TODAY()-INT(E64)),IF(IF(ISNUMBER(D64),AND(INT(D64)&gt;=36526,INT(D64)&lt;=73050),FALSE),MAX(0,TODAY()-INT(D64)),""))),"")</x:f>
      </x:c>
    </x:row>
    <x:row r="65" ht="30" customHeight="1">
      <x:c r="A65" s="12"/>
      <x:c r="B65" s="12"/>
      <x:c r="C65" s="12"/>
      <x:c r="D65" s="14"/>
      <x:c r="E65" s="14"/>
      <x:c r="F65" s="14"/>
      <x:c r="G65" s="17" t="str">
        <x:f>IFERROR(IF(A65="","",IF(NOT(OR(C65="Wishlist",C65="Applied",C65="Recruiter Screen",C65="Interview",C65="Final Round",C65="Offer",C65="Accepted",C65="Rejected",C65="Withdrawn")),"Set status",IF(OR(C65="Accepted",C65="Rejected",C65="Withdrawn"),"Closed",IF(OR(IF(ISNUMBER(D65),OR(INT(D65)&lt;36526,INT(D65)&gt;73050),D65&lt;&gt;""),IF(ISNUMBER(E65),OR(INT(E65)&lt;36526,INT(E65)&gt;73050),E65&lt;&gt;""),IF(ISNUMBER(F65),OR(INT(F65)&lt;36526,INT(F65)&gt;73050),F65&lt;&gt;"")),"Check date",IF(F65&lt;&gt;"",IF(INT(F65)&lt;TODAY(),"Overdue",IF(INT(F65)=TODAY(),"Due today",IF(INT(F65)&lt;=TODAY()+7,"Due soon","Scheduled"))),IF(C65="Wishlist","Plan application",IF(AND(ISNUMBER(P65),P65&gt;=7),"Review: 7+ days","Set next date"))))))),"Check entry")</x:f>
      </x:c>
      <x:c r="H65" s="12"/>
      <x:c r="I65" s="12"/>
      <x:c r="J65" s="12"/>
      <x:c r="K65" s="12"/>
      <x:c r="L65" s="12"/>
      <x:c r="M65" s="12"/>
      <x:c r="N65" s="12"/>
      <x:c r="O65" s="12"/>
      <x:c r="P65" s="18" t="str">
        <x:f>IFERROR(IF(A65="","",IF(IF(ISNUMBER(E65),AND(INT(E65)&gt;=36526,INT(E65)&lt;=73050),FALSE),MAX(0,TODAY()-INT(E65)),IF(IF(ISNUMBER(D65),AND(INT(D65)&gt;=36526,INT(D65)&lt;=73050),FALSE),MAX(0,TODAY()-INT(D65)),""))),"")</x:f>
      </x:c>
    </x:row>
    <x:row r="66" ht="30" customHeight="1">
      <x:c r="A66" s="12"/>
      <x:c r="B66" s="12"/>
      <x:c r="C66" s="12"/>
      <x:c r="D66" s="14"/>
      <x:c r="E66" s="14"/>
      <x:c r="F66" s="14"/>
      <x:c r="G66" s="17" t="str">
        <x:f>IFERROR(IF(A66="","",IF(NOT(OR(C66="Wishlist",C66="Applied",C66="Recruiter Screen",C66="Interview",C66="Final Round",C66="Offer",C66="Accepted",C66="Rejected",C66="Withdrawn")),"Set status",IF(OR(C66="Accepted",C66="Rejected",C66="Withdrawn"),"Closed",IF(OR(IF(ISNUMBER(D66),OR(INT(D66)&lt;36526,INT(D66)&gt;73050),D66&lt;&gt;""),IF(ISNUMBER(E66),OR(INT(E66)&lt;36526,INT(E66)&gt;73050),E66&lt;&gt;""),IF(ISNUMBER(F66),OR(INT(F66)&lt;36526,INT(F66)&gt;73050),F66&lt;&gt;"")),"Check date",IF(F66&lt;&gt;"",IF(INT(F66)&lt;TODAY(),"Overdue",IF(INT(F66)=TODAY(),"Due today",IF(INT(F66)&lt;=TODAY()+7,"Due soon","Scheduled"))),IF(C66="Wishlist","Plan application",IF(AND(ISNUMBER(P66),P66&gt;=7),"Review: 7+ days","Set next date"))))))),"Check entry")</x:f>
      </x:c>
      <x:c r="H66" s="12"/>
      <x:c r="I66" s="12"/>
      <x:c r="J66" s="12"/>
      <x:c r="K66" s="12"/>
      <x:c r="L66" s="12"/>
      <x:c r="M66" s="12"/>
      <x:c r="N66" s="12"/>
      <x:c r="O66" s="12"/>
      <x:c r="P66" s="18" t="str">
        <x:f>IFERROR(IF(A66="","",IF(IF(ISNUMBER(E66),AND(INT(E66)&gt;=36526,INT(E66)&lt;=73050),FALSE),MAX(0,TODAY()-INT(E66)),IF(IF(ISNUMBER(D66),AND(INT(D66)&gt;=36526,INT(D66)&lt;=73050),FALSE),MAX(0,TODAY()-INT(D66)),""))),"")</x:f>
      </x:c>
    </x:row>
    <x:row r="67" ht="30" customHeight="1">
      <x:c r="A67" s="12"/>
      <x:c r="B67" s="12"/>
      <x:c r="C67" s="12"/>
      <x:c r="D67" s="14"/>
      <x:c r="E67" s="14"/>
      <x:c r="F67" s="14"/>
      <x:c r="G67" s="17" t="str">
        <x:f>IFERROR(IF(A67="","",IF(NOT(OR(C67="Wishlist",C67="Applied",C67="Recruiter Screen",C67="Interview",C67="Final Round",C67="Offer",C67="Accepted",C67="Rejected",C67="Withdrawn")),"Set status",IF(OR(C67="Accepted",C67="Rejected",C67="Withdrawn"),"Closed",IF(OR(IF(ISNUMBER(D67),OR(INT(D67)&lt;36526,INT(D67)&gt;73050),D67&lt;&gt;""),IF(ISNUMBER(E67),OR(INT(E67)&lt;36526,INT(E67)&gt;73050),E67&lt;&gt;""),IF(ISNUMBER(F67),OR(INT(F67)&lt;36526,INT(F67)&gt;73050),F67&lt;&gt;"")),"Check date",IF(F67&lt;&gt;"",IF(INT(F67)&lt;TODAY(),"Overdue",IF(INT(F67)=TODAY(),"Due today",IF(INT(F67)&lt;=TODAY()+7,"Due soon","Scheduled"))),IF(C67="Wishlist","Plan application",IF(AND(ISNUMBER(P67),P67&gt;=7),"Review: 7+ days","Set next date"))))))),"Check entry")</x:f>
      </x:c>
      <x:c r="H67" s="12"/>
      <x:c r="I67" s="12"/>
      <x:c r="J67" s="12"/>
      <x:c r="K67" s="12"/>
      <x:c r="L67" s="12"/>
      <x:c r="M67" s="12"/>
      <x:c r="N67" s="12"/>
      <x:c r="O67" s="12"/>
      <x:c r="P67" s="18" t="str">
        <x:f>IFERROR(IF(A67="","",IF(IF(ISNUMBER(E67),AND(INT(E67)&gt;=36526,INT(E67)&lt;=73050),FALSE),MAX(0,TODAY()-INT(E67)),IF(IF(ISNUMBER(D67),AND(INT(D67)&gt;=36526,INT(D67)&lt;=73050),FALSE),MAX(0,TODAY()-INT(D67)),""))),"")</x:f>
      </x:c>
    </x:row>
    <x:row r="68" ht="30" customHeight="1">
      <x:c r="A68" s="12"/>
      <x:c r="B68" s="12"/>
      <x:c r="C68" s="12"/>
      <x:c r="D68" s="14"/>
      <x:c r="E68" s="14"/>
      <x:c r="F68" s="14"/>
      <x:c r="G68" s="17" t="str">
        <x:f>IFERROR(IF(A68="","",IF(NOT(OR(C68="Wishlist",C68="Applied",C68="Recruiter Screen",C68="Interview",C68="Final Round",C68="Offer",C68="Accepted",C68="Rejected",C68="Withdrawn")),"Set status",IF(OR(C68="Accepted",C68="Rejected",C68="Withdrawn"),"Closed",IF(OR(IF(ISNUMBER(D68),OR(INT(D68)&lt;36526,INT(D68)&gt;73050),D68&lt;&gt;""),IF(ISNUMBER(E68),OR(INT(E68)&lt;36526,INT(E68)&gt;73050),E68&lt;&gt;""),IF(ISNUMBER(F68),OR(INT(F68)&lt;36526,INT(F68)&gt;73050),F68&lt;&gt;"")),"Check date",IF(F68&lt;&gt;"",IF(INT(F68)&lt;TODAY(),"Overdue",IF(INT(F68)=TODAY(),"Due today",IF(INT(F68)&lt;=TODAY()+7,"Due soon","Scheduled"))),IF(C68="Wishlist","Plan application",IF(AND(ISNUMBER(P68),P68&gt;=7),"Review: 7+ days","Set next date"))))))),"Check entry")</x:f>
      </x:c>
      <x:c r="H68" s="12"/>
      <x:c r="I68" s="12"/>
      <x:c r="J68" s="12"/>
      <x:c r="K68" s="12"/>
      <x:c r="L68" s="12"/>
      <x:c r="M68" s="12"/>
      <x:c r="N68" s="12"/>
      <x:c r="O68" s="12"/>
      <x:c r="P68" s="18" t="str">
        <x:f>IFERROR(IF(A68="","",IF(IF(ISNUMBER(E68),AND(INT(E68)&gt;=36526,INT(E68)&lt;=73050),FALSE),MAX(0,TODAY()-INT(E68)),IF(IF(ISNUMBER(D68),AND(INT(D68)&gt;=36526,INT(D68)&lt;=73050),FALSE),MAX(0,TODAY()-INT(D68)),""))),"")</x:f>
      </x:c>
    </x:row>
    <x:row r="69" ht="30" customHeight="1">
      <x:c r="A69" s="12"/>
      <x:c r="B69" s="12"/>
      <x:c r="C69" s="12"/>
      <x:c r="D69" s="14"/>
      <x:c r="E69" s="14"/>
      <x:c r="F69" s="14"/>
      <x:c r="G69" s="17" t="str">
        <x:f>IFERROR(IF(A69="","",IF(NOT(OR(C69="Wishlist",C69="Applied",C69="Recruiter Screen",C69="Interview",C69="Final Round",C69="Offer",C69="Accepted",C69="Rejected",C69="Withdrawn")),"Set status",IF(OR(C69="Accepted",C69="Rejected",C69="Withdrawn"),"Closed",IF(OR(IF(ISNUMBER(D69),OR(INT(D69)&lt;36526,INT(D69)&gt;73050),D69&lt;&gt;""),IF(ISNUMBER(E69),OR(INT(E69)&lt;36526,INT(E69)&gt;73050),E69&lt;&gt;""),IF(ISNUMBER(F69),OR(INT(F69)&lt;36526,INT(F69)&gt;73050),F69&lt;&gt;"")),"Check date",IF(F69&lt;&gt;"",IF(INT(F69)&lt;TODAY(),"Overdue",IF(INT(F69)=TODAY(),"Due today",IF(INT(F69)&lt;=TODAY()+7,"Due soon","Scheduled"))),IF(C69="Wishlist","Plan application",IF(AND(ISNUMBER(P69),P69&gt;=7),"Review: 7+ days","Set next date"))))))),"Check entry")</x:f>
      </x:c>
      <x:c r="H69" s="12"/>
      <x:c r="I69" s="12"/>
      <x:c r="J69" s="12"/>
      <x:c r="K69" s="12"/>
      <x:c r="L69" s="12"/>
      <x:c r="M69" s="12"/>
      <x:c r="N69" s="12"/>
      <x:c r="O69" s="12"/>
      <x:c r="P69" s="18" t="str">
        <x:f>IFERROR(IF(A69="","",IF(IF(ISNUMBER(E69),AND(INT(E69)&gt;=36526,INT(E69)&lt;=73050),FALSE),MAX(0,TODAY()-INT(E69)),IF(IF(ISNUMBER(D69),AND(INT(D69)&gt;=36526,INT(D69)&lt;=73050),FALSE),MAX(0,TODAY()-INT(D69)),""))),"")</x:f>
      </x:c>
    </x:row>
    <x:row r="70" ht="30" customHeight="1">
      <x:c r="A70" s="12"/>
      <x:c r="B70" s="12"/>
      <x:c r="C70" s="12"/>
      <x:c r="D70" s="14"/>
      <x:c r="E70" s="14"/>
      <x:c r="F70" s="14"/>
      <x:c r="G70" s="17" t="str">
        <x:f>IFERROR(IF(A70="","",IF(NOT(OR(C70="Wishlist",C70="Applied",C70="Recruiter Screen",C70="Interview",C70="Final Round",C70="Offer",C70="Accepted",C70="Rejected",C70="Withdrawn")),"Set status",IF(OR(C70="Accepted",C70="Rejected",C70="Withdrawn"),"Closed",IF(OR(IF(ISNUMBER(D70),OR(INT(D70)&lt;36526,INT(D70)&gt;73050),D70&lt;&gt;""),IF(ISNUMBER(E70),OR(INT(E70)&lt;36526,INT(E70)&gt;73050),E70&lt;&gt;""),IF(ISNUMBER(F70),OR(INT(F70)&lt;36526,INT(F70)&gt;73050),F70&lt;&gt;"")),"Check date",IF(F70&lt;&gt;"",IF(INT(F70)&lt;TODAY(),"Overdue",IF(INT(F70)=TODAY(),"Due today",IF(INT(F70)&lt;=TODAY()+7,"Due soon","Scheduled"))),IF(C70="Wishlist","Plan application",IF(AND(ISNUMBER(P70),P70&gt;=7),"Review: 7+ days","Set next date"))))))),"Check entry")</x:f>
      </x:c>
      <x:c r="H70" s="12"/>
      <x:c r="I70" s="12"/>
      <x:c r="J70" s="12"/>
      <x:c r="K70" s="12"/>
      <x:c r="L70" s="12"/>
      <x:c r="M70" s="12"/>
      <x:c r="N70" s="12"/>
      <x:c r="O70" s="12"/>
      <x:c r="P70" s="18" t="str">
        <x:f>IFERROR(IF(A70="","",IF(IF(ISNUMBER(E70),AND(INT(E70)&gt;=36526,INT(E70)&lt;=73050),FALSE),MAX(0,TODAY()-INT(E70)),IF(IF(ISNUMBER(D70),AND(INT(D70)&gt;=36526,INT(D70)&lt;=73050),FALSE),MAX(0,TODAY()-INT(D70)),""))),"")</x:f>
      </x:c>
    </x:row>
    <x:row r="71" ht="30" customHeight="1">
      <x:c r="A71" s="12"/>
      <x:c r="B71" s="12"/>
      <x:c r="C71" s="12"/>
      <x:c r="D71" s="14"/>
      <x:c r="E71" s="14"/>
      <x:c r="F71" s="14"/>
      <x:c r="G71" s="17" t="str">
        <x:f>IFERROR(IF(A71="","",IF(NOT(OR(C71="Wishlist",C71="Applied",C71="Recruiter Screen",C71="Interview",C71="Final Round",C71="Offer",C71="Accepted",C71="Rejected",C71="Withdrawn")),"Set status",IF(OR(C71="Accepted",C71="Rejected",C71="Withdrawn"),"Closed",IF(OR(IF(ISNUMBER(D71),OR(INT(D71)&lt;36526,INT(D71)&gt;73050),D71&lt;&gt;""),IF(ISNUMBER(E71),OR(INT(E71)&lt;36526,INT(E71)&gt;73050),E71&lt;&gt;""),IF(ISNUMBER(F71),OR(INT(F71)&lt;36526,INT(F71)&gt;73050),F71&lt;&gt;"")),"Check date",IF(F71&lt;&gt;"",IF(INT(F71)&lt;TODAY(),"Overdue",IF(INT(F71)=TODAY(),"Due today",IF(INT(F71)&lt;=TODAY()+7,"Due soon","Scheduled"))),IF(C71="Wishlist","Plan application",IF(AND(ISNUMBER(P71),P71&gt;=7),"Review: 7+ days","Set next date"))))))),"Check entry")</x:f>
      </x:c>
      <x:c r="H71" s="12"/>
      <x:c r="I71" s="12"/>
      <x:c r="J71" s="12"/>
      <x:c r="K71" s="12"/>
      <x:c r="L71" s="12"/>
      <x:c r="M71" s="12"/>
      <x:c r="N71" s="12"/>
      <x:c r="O71" s="12"/>
      <x:c r="P71" s="18" t="str">
        <x:f>IFERROR(IF(A71="","",IF(IF(ISNUMBER(E71),AND(INT(E71)&gt;=36526,INT(E71)&lt;=73050),FALSE),MAX(0,TODAY()-INT(E71)),IF(IF(ISNUMBER(D71),AND(INT(D71)&gt;=36526,INT(D71)&lt;=73050),FALSE),MAX(0,TODAY()-INT(D71)),""))),"")</x:f>
      </x:c>
    </x:row>
    <x:row r="72" ht="30" customHeight="1">
      <x:c r="A72" s="12"/>
      <x:c r="B72" s="12"/>
      <x:c r="C72" s="12"/>
      <x:c r="D72" s="14"/>
      <x:c r="E72" s="14"/>
      <x:c r="F72" s="14"/>
      <x:c r="G72" s="17" t="str">
        <x:f>IFERROR(IF(A72="","",IF(NOT(OR(C72="Wishlist",C72="Applied",C72="Recruiter Screen",C72="Interview",C72="Final Round",C72="Offer",C72="Accepted",C72="Rejected",C72="Withdrawn")),"Set status",IF(OR(C72="Accepted",C72="Rejected",C72="Withdrawn"),"Closed",IF(OR(IF(ISNUMBER(D72),OR(INT(D72)&lt;36526,INT(D72)&gt;73050),D72&lt;&gt;""),IF(ISNUMBER(E72),OR(INT(E72)&lt;36526,INT(E72)&gt;73050),E72&lt;&gt;""),IF(ISNUMBER(F72),OR(INT(F72)&lt;36526,INT(F72)&gt;73050),F72&lt;&gt;"")),"Check date",IF(F72&lt;&gt;"",IF(INT(F72)&lt;TODAY(),"Overdue",IF(INT(F72)=TODAY(),"Due today",IF(INT(F72)&lt;=TODAY()+7,"Due soon","Scheduled"))),IF(C72="Wishlist","Plan application",IF(AND(ISNUMBER(P72),P72&gt;=7),"Review: 7+ days","Set next date"))))))),"Check entry")</x:f>
      </x:c>
      <x:c r="H72" s="12"/>
      <x:c r="I72" s="12"/>
      <x:c r="J72" s="12"/>
      <x:c r="K72" s="12"/>
      <x:c r="L72" s="12"/>
      <x:c r="M72" s="12"/>
      <x:c r="N72" s="12"/>
      <x:c r="O72" s="12"/>
      <x:c r="P72" s="18" t="str">
        <x:f>IFERROR(IF(A72="","",IF(IF(ISNUMBER(E72),AND(INT(E72)&gt;=36526,INT(E72)&lt;=73050),FALSE),MAX(0,TODAY()-INT(E72)),IF(IF(ISNUMBER(D72),AND(INT(D72)&gt;=36526,INT(D72)&lt;=73050),FALSE),MAX(0,TODAY()-INT(D72)),""))),"")</x:f>
      </x:c>
    </x:row>
    <x:row r="73" ht="30" customHeight="1">
      <x:c r="A73" s="12"/>
      <x:c r="B73" s="12"/>
      <x:c r="C73" s="12"/>
      <x:c r="D73" s="14"/>
      <x:c r="E73" s="14"/>
      <x:c r="F73" s="14"/>
      <x:c r="G73" s="17" t="str">
        <x:f>IFERROR(IF(A73="","",IF(NOT(OR(C73="Wishlist",C73="Applied",C73="Recruiter Screen",C73="Interview",C73="Final Round",C73="Offer",C73="Accepted",C73="Rejected",C73="Withdrawn")),"Set status",IF(OR(C73="Accepted",C73="Rejected",C73="Withdrawn"),"Closed",IF(OR(IF(ISNUMBER(D73),OR(INT(D73)&lt;36526,INT(D73)&gt;73050),D73&lt;&gt;""),IF(ISNUMBER(E73),OR(INT(E73)&lt;36526,INT(E73)&gt;73050),E73&lt;&gt;""),IF(ISNUMBER(F73),OR(INT(F73)&lt;36526,INT(F73)&gt;73050),F73&lt;&gt;"")),"Check date",IF(F73&lt;&gt;"",IF(INT(F73)&lt;TODAY(),"Overdue",IF(INT(F73)=TODAY(),"Due today",IF(INT(F73)&lt;=TODAY()+7,"Due soon","Scheduled"))),IF(C73="Wishlist","Plan application",IF(AND(ISNUMBER(P73),P73&gt;=7),"Review: 7+ days","Set next date"))))))),"Check entry")</x:f>
      </x:c>
      <x:c r="H73" s="12"/>
      <x:c r="I73" s="12"/>
      <x:c r="J73" s="12"/>
      <x:c r="K73" s="12"/>
      <x:c r="L73" s="12"/>
      <x:c r="M73" s="12"/>
      <x:c r="N73" s="12"/>
      <x:c r="O73" s="12"/>
      <x:c r="P73" s="18" t="str">
        <x:f>IFERROR(IF(A73="","",IF(IF(ISNUMBER(E73),AND(INT(E73)&gt;=36526,INT(E73)&lt;=73050),FALSE),MAX(0,TODAY()-INT(E73)),IF(IF(ISNUMBER(D73),AND(INT(D73)&gt;=36526,INT(D73)&lt;=73050),FALSE),MAX(0,TODAY()-INT(D73)),""))),"")</x:f>
      </x:c>
    </x:row>
    <x:row r="74" ht="30" customHeight="1">
      <x:c r="A74" s="12"/>
      <x:c r="B74" s="12"/>
      <x:c r="C74" s="12"/>
      <x:c r="D74" s="14"/>
      <x:c r="E74" s="14"/>
      <x:c r="F74" s="14"/>
      <x:c r="G74" s="17" t="str">
        <x:f>IFERROR(IF(A74="","",IF(NOT(OR(C74="Wishlist",C74="Applied",C74="Recruiter Screen",C74="Interview",C74="Final Round",C74="Offer",C74="Accepted",C74="Rejected",C74="Withdrawn")),"Set status",IF(OR(C74="Accepted",C74="Rejected",C74="Withdrawn"),"Closed",IF(OR(IF(ISNUMBER(D74),OR(INT(D74)&lt;36526,INT(D74)&gt;73050),D74&lt;&gt;""),IF(ISNUMBER(E74),OR(INT(E74)&lt;36526,INT(E74)&gt;73050),E74&lt;&gt;""),IF(ISNUMBER(F74),OR(INT(F74)&lt;36526,INT(F74)&gt;73050),F74&lt;&gt;"")),"Check date",IF(F74&lt;&gt;"",IF(INT(F74)&lt;TODAY(),"Overdue",IF(INT(F74)=TODAY(),"Due today",IF(INT(F74)&lt;=TODAY()+7,"Due soon","Scheduled"))),IF(C74="Wishlist","Plan application",IF(AND(ISNUMBER(P74),P74&gt;=7),"Review: 7+ days","Set next date"))))))),"Check entry")</x:f>
      </x:c>
      <x:c r="H74" s="12"/>
      <x:c r="I74" s="12"/>
      <x:c r="J74" s="12"/>
      <x:c r="K74" s="12"/>
      <x:c r="L74" s="12"/>
      <x:c r="M74" s="12"/>
      <x:c r="N74" s="12"/>
      <x:c r="O74" s="12"/>
      <x:c r="P74" s="18" t="str">
        <x:f>IFERROR(IF(A74="","",IF(IF(ISNUMBER(E74),AND(INT(E74)&gt;=36526,INT(E74)&lt;=73050),FALSE),MAX(0,TODAY()-INT(E74)),IF(IF(ISNUMBER(D74),AND(INT(D74)&gt;=36526,INT(D74)&lt;=73050),FALSE),MAX(0,TODAY()-INT(D74)),""))),"")</x:f>
      </x:c>
    </x:row>
    <x:row r="75" ht="30" customHeight="1">
      <x:c r="A75" s="12"/>
      <x:c r="B75" s="12"/>
      <x:c r="C75" s="12"/>
      <x:c r="D75" s="14"/>
      <x:c r="E75" s="14"/>
      <x:c r="F75" s="14"/>
      <x:c r="G75" s="17" t="str">
        <x:f>IFERROR(IF(A75="","",IF(NOT(OR(C75="Wishlist",C75="Applied",C75="Recruiter Screen",C75="Interview",C75="Final Round",C75="Offer",C75="Accepted",C75="Rejected",C75="Withdrawn")),"Set status",IF(OR(C75="Accepted",C75="Rejected",C75="Withdrawn"),"Closed",IF(OR(IF(ISNUMBER(D75),OR(INT(D75)&lt;36526,INT(D75)&gt;73050),D75&lt;&gt;""),IF(ISNUMBER(E75),OR(INT(E75)&lt;36526,INT(E75)&gt;73050),E75&lt;&gt;""),IF(ISNUMBER(F75),OR(INT(F75)&lt;36526,INT(F75)&gt;73050),F75&lt;&gt;"")),"Check date",IF(F75&lt;&gt;"",IF(INT(F75)&lt;TODAY(),"Overdue",IF(INT(F75)=TODAY(),"Due today",IF(INT(F75)&lt;=TODAY()+7,"Due soon","Scheduled"))),IF(C75="Wishlist","Plan application",IF(AND(ISNUMBER(P75),P75&gt;=7),"Review: 7+ days","Set next date"))))))),"Check entry")</x:f>
      </x:c>
      <x:c r="H75" s="12"/>
      <x:c r="I75" s="12"/>
      <x:c r="J75" s="12"/>
      <x:c r="K75" s="12"/>
      <x:c r="L75" s="12"/>
      <x:c r="M75" s="12"/>
      <x:c r="N75" s="12"/>
      <x:c r="O75" s="12"/>
      <x:c r="P75" s="18" t="str">
        <x:f>IFERROR(IF(A75="","",IF(IF(ISNUMBER(E75),AND(INT(E75)&gt;=36526,INT(E75)&lt;=73050),FALSE),MAX(0,TODAY()-INT(E75)),IF(IF(ISNUMBER(D75),AND(INT(D75)&gt;=36526,INT(D75)&lt;=73050),FALSE),MAX(0,TODAY()-INT(D75)),""))),"")</x:f>
      </x:c>
    </x:row>
    <x:row r="76" ht="30" customHeight="1">
      <x:c r="A76" s="12"/>
      <x:c r="B76" s="12"/>
      <x:c r="C76" s="12"/>
      <x:c r="D76" s="14"/>
      <x:c r="E76" s="14"/>
      <x:c r="F76" s="14"/>
      <x:c r="G76" s="17" t="str">
        <x:f>IFERROR(IF(A76="","",IF(NOT(OR(C76="Wishlist",C76="Applied",C76="Recruiter Screen",C76="Interview",C76="Final Round",C76="Offer",C76="Accepted",C76="Rejected",C76="Withdrawn")),"Set status",IF(OR(C76="Accepted",C76="Rejected",C76="Withdrawn"),"Closed",IF(OR(IF(ISNUMBER(D76),OR(INT(D76)&lt;36526,INT(D76)&gt;73050),D76&lt;&gt;""),IF(ISNUMBER(E76),OR(INT(E76)&lt;36526,INT(E76)&gt;73050),E76&lt;&gt;""),IF(ISNUMBER(F76),OR(INT(F76)&lt;36526,INT(F76)&gt;73050),F76&lt;&gt;"")),"Check date",IF(F76&lt;&gt;"",IF(INT(F76)&lt;TODAY(),"Overdue",IF(INT(F76)=TODAY(),"Due today",IF(INT(F76)&lt;=TODAY()+7,"Due soon","Scheduled"))),IF(C76="Wishlist","Plan application",IF(AND(ISNUMBER(P76),P76&gt;=7),"Review: 7+ days","Set next date"))))))),"Check entry")</x:f>
      </x:c>
      <x:c r="H76" s="12"/>
      <x:c r="I76" s="12"/>
      <x:c r="J76" s="12"/>
      <x:c r="K76" s="12"/>
      <x:c r="L76" s="12"/>
      <x:c r="M76" s="12"/>
      <x:c r="N76" s="12"/>
      <x:c r="O76" s="12"/>
      <x:c r="P76" s="18" t="str">
        <x:f>IFERROR(IF(A76="","",IF(IF(ISNUMBER(E76),AND(INT(E76)&gt;=36526,INT(E76)&lt;=73050),FALSE),MAX(0,TODAY()-INT(E76)),IF(IF(ISNUMBER(D76),AND(INT(D76)&gt;=36526,INT(D76)&lt;=73050),FALSE),MAX(0,TODAY()-INT(D76)),""))),"")</x:f>
      </x:c>
    </x:row>
    <x:row r="77" ht="30" customHeight="1">
      <x:c r="A77" s="12"/>
      <x:c r="B77" s="12"/>
      <x:c r="C77" s="12"/>
      <x:c r="D77" s="14"/>
      <x:c r="E77" s="14"/>
      <x:c r="F77" s="14"/>
      <x:c r="G77" s="17" t="str">
        <x:f>IFERROR(IF(A77="","",IF(NOT(OR(C77="Wishlist",C77="Applied",C77="Recruiter Screen",C77="Interview",C77="Final Round",C77="Offer",C77="Accepted",C77="Rejected",C77="Withdrawn")),"Set status",IF(OR(C77="Accepted",C77="Rejected",C77="Withdrawn"),"Closed",IF(OR(IF(ISNUMBER(D77),OR(INT(D77)&lt;36526,INT(D77)&gt;73050),D77&lt;&gt;""),IF(ISNUMBER(E77),OR(INT(E77)&lt;36526,INT(E77)&gt;73050),E77&lt;&gt;""),IF(ISNUMBER(F77),OR(INT(F77)&lt;36526,INT(F77)&gt;73050),F77&lt;&gt;"")),"Check date",IF(F77&lt;&gt;"",IF(INT(F77)&lt;TODAY(),"Overdue",IF(INT(F77)=TODAY(),"Due today",IF(INT(F77)&lt;=TODAY()+7,"Due soon","Scheduled"))),IF(C77="Wishlist","Plan application",IF(AND(ISNUMBER(P77),P77&gt;=7),"Review: 7+ days","Set next date"))))))),"Check entry")</x:f>
      </x:c>
      <x:c r="H77" s="12"/>
      <x:c r="I77" s="12"/>
      <x:c r="J77" s="12"/>
      <x:c r="K77" s="12"/>
      <x:c r="L77" s="12"/>
      <x:c r="M77" s="12"/>
      <x:c r="N77" s="12"/>
      <x:c r="O77" s="12"/>
      <x:c r="P77" s="18" t="str">
        <x:f>IFERROR(IF(A77="","",IF(IF(ISNUMBER(E77),AND(INT(E77)&gt;=36526,INT(E77)&lt;=73050),FALSE),MAX(0,TODAY()-INT(E77)),IF(IF(ISNUMBER(D77),AND(INT(D77)&gt;=36526,INT(D77)&lt;=73050),FALSE),MAX(0,TODAY()-INT(D77)),""))),"")</x:f>
      </x:c>
    </x:row>
    <x:row r="78" ht="30" customHeight="1">
      <x:c r="A78" s="12"/>
      <x:c r="B78" s="12"/>
      <x:c r="C78" s="12"/>
      <x:c r="D78" s="14"/>
      <x:c r="E78" s="14"/>
      <x:c r="F78" s="14"/>
      <x:c r="G78" s="17" t="str">
        <x:f>IFERROR(IF(A78="","",IF(NOT(OR(C78="Wishlist",C78="Applied",C78="Recruiter Screen",C78="Interview",C78="Final Round",C78="Offer",C78="Accepted",C78="Rejected",C78="Withdrawn")),"Set status",IF(OR(C78="Accepted",C78="Rejected",C78="Withdrawn"),"Closed",IF(OR(IF(ISNUMBER(D78),OR(INT(D78)&lt;36526,INT(D78)&gt;73050),D78&lt;&gt;""),IF(ISNUMBER(E78),OR(INT(E78)&lt;36526,INT(E78)&gt;73050),E78&lt;&gt;""),IF(ISNUMBER(F78),OR(INT(F78)&lt;36526,INT(F78)&gt;73050),F78&lt;&gt;"")),"Check date",IF(F78&lt;&gt;"",IF(INT(F78)&lt;TODAY(),"Overdue",IF(INT(F78)=TODAY(),"Due today",IF(INT(F78)&lt;=TODAY()+7,"Due soon","Scheduled"))),IF(C78="Wishlist","Plan application",IF(AND(ISNUMBER(P78),P78&gt;=7),"Review: 7+ days","Set next date"))))))),"Check entry")</x:f>
      </x:c>
      <x:c r="H78" s="12"/>
      <x:c r="I78" s="12"/>
      <x:c r="J78" s="12"/>
      <x:c r="K78" s="12"/>
      <x:c r="L78" s="12"/>
      <x:c r="M78" s="12"/>
      <x:c r="N78" s="12"/>
      <x:c r="O78" s="12"/>
      <x:c r="P78" s="18" t="str">
        <x:f>IFERROR(IF(A78="","",IF(IF(ISNUMBER(E78),AND(INT(E78)&gt;=36526,INT(E78)&lt;=73050),FALSE),MAX(0,TODAY()-INT(E78)),IF(IF(ISNUMBER(D78),AND(INT(D78)&gt;=36526,INT(D78)&lt;=73050),FALSE),MAX(0,TODAY()-INT(D78)),""))),"")</x:f>
      </x:c>
    </x:row>
    <x:row r="79" ht="30" customHeight="1">
      <x:c r="A79" s="12"/>
      <x:c r="B79" s="12"/>
      <x:c r="C79" s="12"/>
      <x:c r="D79" s="14"/>
      <x:c r="E79" s="14"/>
      <x:c r="F79" s="14"/>
      <x:c r="G79" s="17" t="str">
        <x:f>IFERROR(IF(A79="","",IF(NOT(OR(C79="Wishlist",C79="Applied",C79="Recruiter Screen",C79="Interview",C79="Final Round",C79="Offer",C79="Accepted",C79="Rejected",C79="Withdrawn")),"Set status",IF(OR(C79="Accepted",C79="Rejected",C79="Withdrawn"),"Closed",IF(OR(IF(ISNUMBER(D79),OR(INT(D79)&lt;36526,INT(D79)&gt;73050),D79&lt;&gt;""),IF(ISNUMBER(E79),OR(INT(E79)&lt;36526,INT(E79)&gt;73050),E79&lt;&gt;""),IF(ISNUMBER(F79),OR(INT(F79)&lt;36526,INT(F79)&gt;73050),F79&lt;&gt;"")),"Check date",IF(F79&lt;&gt;"",IF(INT(F79)&lt;TODAY(),"Overdue",IF(INT(F79)=TODAY(),"Due today",IF(INT(F79)&lt;=TODAY()+7,"Due soon","Scheduled"))),IF(C79="Wishlist","Plan application",IF(AND(ISNUMBER(P79),P79&gt;=7),"Review: 7+ days","Set next date"))))))),"Check entry")</x:f>
      </x:c>
      <x:c r="H79" s="12"/>
      <x:c r="I79" s="12"/>
      <x:c r="J79" s="12"/>
      <x:c r="K79" s="12"/>
      <x:c r="L79" s="12"/>
      <x:c r="M79" s="12"/>
      <x:c r="N79" s="12"/>
      <x:c r="O79" s="12"/>
      <x:c r="P79" s="18" t="str">
        <x:f>IFERROR(IF(A79="","",IF(IF(ISNUMBER(E79),AND(INT(E79)&gt;=36526,INT(E79)&lt;=73050),FALSE),MAX(0,TODAY()-INT(E79)),IF(IF(ISNUMBER(D79),AND(INT(D79)&gt;=36526,INT(D79)&lt;=73050),FALSE),MAX(0,TODAY()-INT(D79)),""))),"")</x:f>
      </x:c>
    </x:row>
    <x:row r="80" ht="30" customHeight="1">
      <x:c r="A80" s="12"/>
      <x:c r="B80" s="12"/>
      <x:c r="C80" s="12"/>
      <x:c r="D80" s="14"/>
      <x:c r="E80" s="14"/>
      <x:c r="F80" s="14"/>
      <x:c r="G80" s="17" t="str">
        <x:f>IFERROR(IF(A80="","",IF(NOT(OR(C80="Wishlist",C80="Applied",C80="Recruiter Screen",C80="Interview",C80="Final Round",C80="Offer",C80="Accepted",C80="Rejected",C80="Withdrawn")),"Set status",IF(OR(C80="Accepted",C80="Rejected",C80="Withdrawn"),"Closed",IF(OR(IF(ISNUMBER(D80),OR(INT(D80)&lt;36526,INT(D80)&gt;73050),D80&lt;&gt;""),IF(ISNUMBER(E80),OR(INT(E80)&lt;36526,INT(E80)&gt;73050),E80&lt;&gt;""),IF(ISNUMBER(F80),OR(INT(F80)&lt;36526,INT(F80)&gt;73050),F80&lt;&gt;"")),"Check date",IF(F80&lt;&gt;"",IF(INT(F80)&lt;TODAY(),"Overdue",IF(INT(F80)=TODAY(),"Due today",IF(INT(F80)&lt;=TODAY()+7,"Due soon","Scheduled"))),IF(C80="Wishlist","Plan application",IF(AND(ISNUMBER(P80),P80&gt;=7),"Review: 7+ days","Set next date"))))))),"Check entry")</x:f>
      </x:c>
      <x:c r="H80" s="12"/>
      <x:c r="I80" s="12"/>
      <x:c r="J80" s="12"/>
      <x:c r="K80" s="12"/>
      <x:c r="L80" s="12"/>
      <x:c r="M80" s="12"/>
      <x:c r="N80" s="12"/>
      <x:c r="O80" s="12"/>
      <x:c r="P80" s="18" t="str">
        <x:f>IFERROR(IF(A80="","",IF(IF(ISNUMBER(E80),AND(INT(E80)&gt;=36526,INT(E80)&lt;=73050),FALSE),MAX(0,TODAY()-INT(E80)),IF(IF(ISNUMBER(D80),AND(INT(D80)&gt;=36526,INT(D80)&lt;=73050),FALSE),MAX(0,TODAY()-INT(D80)),""))),"")</x:f>
      </x:c>
    </x:row>
    <x:row r="81" ht="30" customHeight="1">
      <x:c r="A81" s="12"/>
      <x:c r="B81" s="12"/>
      <x:c r="C81" s="12"/>
      <x:c r="D81" s="14"/>
      <x:c r="E81" s="14"/>
      <x:c r="F81" s="14"/>
      <x:c r="G81" s="17" t="str">
        <x:f>IFERROR(IF(A81="","",IF(NOT(OR(C81="Wishlist",C81="Applied",C81="Recruiter Screen",C81="Interview",C81="Final Round",C81="Offer",C81="Accepted",C81="Rejected",C81="Withdrawn")),"Set status",IF(OR(C81="Accepted",C81="Rejected",C81="Withdrawn"),"Closed",IF(OR(IF(ISNUMBER(D81),OR(INT(D81)&lt;36526,INT(D81)&gt;73050),D81&lt;&gt;""),IF(ISNUMBER(E81),OR(INT(E81)&lt;36526,INT(E81)&gt;73050),E81&lt;&gt;""),IF(ISNUMBER(F81),OR(INT(F81)&lt;36526,INT(F81)&gt;73050),F81&lt;&gt;"")),"Check date",IF(F81&lt;&gt;"",IF(INT(F81)&lt;TODAY(),"Overdue",IF(INT(F81)=TODAY(),"Due today",IF(INT(F81)&lt;=TODAY()+7,"Due soon","Scheduled"))),IF(C81="Wishlist","Plan application",IF(AND(ISNUMBER(P81),P81&gt;=7),"Review: 7+ days","Set next date"))))))),"Check entry")</x:f>
      </x:c>
      <x:c r="H81" s="12"/>
      <x:c r="I81" s="12"/>
      <x:c r="J81" s="12"/>
      <x:c r="K81" s="12"/>
      <x:c r="L81" s="12"/>
      <x:c r="M81" s="12"/>
      <x:c r="N81" s="12"/>
      <x:c r="O81" s="12"/>
      <x:c r="P81" s="18" t="str">
        <x:f>IFERROR(IF(A81="","",IF(IF(ISNUMBER(E81),AND(INT(E81)&gt;=36526,INT(E81)&lt;=73050),FALSE),MAX(0,TODAY()-INT(E81)),IF(IF(ISNUMBER(D81),AND(INT(D81)&gt;=36526,INT(D81)&lt;=73050),FALSE),MAX(0,TODAY()-INT(D81)),""))),"")</x:f>
      </x:c>
    </x:row>
    <x:row r="82" ht="30" customHeight="1">
      <x:c r="A82" s="12"/>
      <x:c r="B82" s="12"/>
      <x:c r="C82" s="12"/>
      <x:c r="D82" s="14"/>
      <x:c r="E82" s="14"/>
      <x:c r="F82" s="14"/>
      <x:c r="G82" s="17" t="str">
        <x:f>IFERROR(IF(A82="","",IF(NOT(OR(C82="Wishlist",C82="Applied",C82="Recruiter Screen",C82="Interview",C82="Final Round",C82="Offer",C82="Accepted",C82="Rejected",C82="Withdrawn")),"Set status",IF(OR(C82="Accepted",C82="Rejected",C82="Withdrawn"),"Closed",IF(OR(IF(ISNUMBER(D82),OR(INT(D82)&lt;36526,INT(D82)&gt;73050),D82&lt;&gt;""),IF(ISNUMBER(E82),OR(INT(E82)&lt;36526,INT(E82)&gt;73050),E82&lt;&gt;""),IF(ISNUMBER(F82),OR(INT(F82)&lt;36526,INT(F82)&gt;73050),F82&lt;&gt;"")),"Check date",IF(F82&lt;&gt;"",IF(INT(F82)&lt;TODAY(),"Overdue",IF(INT(F82)=TODAY(),"Due today",IF(INT(F82)&lt;=TODAY()+7,"Due soon","Scheduled"))),IF(C82="Wishlist","Plan application",IF(AND(ISNUMBER(P82),P82&gt;=7),"Review: 7+ days","Set next date"))))))),"Check entry")</x:f>
      </x:c>
      <x:c r="H82" s="12"/>
      <x:c r="I82" s="12"/>
      <x:c r="J82" s="12"/>
      <x:c r="K82" s="12"/>
      <x:c r="L82" s="12"/>
      <x:c r="M82" s="12"/>
      <x:c r="N82" s="12"/>
      <x:c r="O82" s="12"/>
      <x:c r="P82" s="18" t="str">
        <x:f>IFERROR(IF(A82="","",IF(IF(ISNUMBER(E82),AND(INT(E82)&gt;=36526,INT(E82)&lt;=73050),FALSE),MAX(0,TODAY()-INT(E82)),IF(IF(ISNUMBER(D82),AND(INT(D82)&gt;=36526,INT(D82)&lt;=73050),FALSE),MAX(0,TODAY()-INT(D82)),""))),"")</x:f>
      </x:c>
    </x:row>
    <x:row r="83" ht="30" customHeight="1">
      <x:c r="A83" s="12"/>
      <x:c r="B83" s="12"/>
      <x:c r="C83" s="12"/>
      <x:c r="D83" s="14"/>
      <x:c r="E83" s="14"/>
      <x:c r="F83" s="14"/>
      <x:c r="G83" s="17" t="str">
        <x:f>IFERROR(IF(A83="","",IF(NOT(OR(C83="Wishlist",C83="Applied",C83="Recruiter Screen",C83="Interview",C83="Final Round",C83="Offer",C83="Accepted",C83="Rejected",C83="Withdrawn")),"Set status",IF(OR(C83="Accepted",C83="Rejected",C83="Withdrawn"),"Closed",IF(OR(IF(ISNUMBER(D83),OR(INT(D83)&lt;36526,INT(D83)&gt;73050),D83&lt;&gt;""),IF(ISNUMBER(E83),OR(INT(E83)&lt;36526,INT(E83)&gt;73050),E83&lt;&gt;""),IF(ISNUMBER(F83),OR(INT(F83)&lt;36526,INT(F83)&gt;73050),F83&lt;&gt;"")),"Check date",IF(F83&lt;&gt;"",IF(INT(F83)&lt;TODAY(),"Overdue",IF(INT(F83)=TODAY(),"Due today",IF(INT(F83)&lt;=TODAY()+7,"Due soon","Scheduled"))),IF(C83="Wishlist","Plan application",IF(AND(ISNUMBER(P83),P83&gt;=7),"Review: 7+ days","Set next date"))))))),"Check entry")</x:f>
      </x:c>
      <x:c r="H83" s="12"/>
      <x:c r="I83" s="12"/>
      <x:c r="J83" s="12"/>
      <x:c r="K83" s="12"/>
      <x:c r="L83" s="12"/>
      <x:c r="M83" s="12"/>
      <x:c r="N83" s="12"/>
      <x:c r="O83" s="12"/>
      <x:c r="P83" s="18" t="str">
        <x:f>IFERROR(IF(A83="","",IF(IF(ISNUMBER(E83),AND(INT(E83)&gt;=36526,INT(E83)&lt;=73050),FALSE),MAX(0,TODAY()-INT(E83)),IF(IF(ISNUMBER(D83),AND(INT(D83)&gt;=36526,INT(D83)&lt;=73050),FALSE),MAX(0,TODAY()-INT(D83)),""))),"")</x:f>
      </x:c>
    </x:row>
    <x:row r="84" ht="30" customHeight="1">
      <x:c r="A84" s="12"/>
      <x:c r="B84" s="12"/>
      <x:c r="C84" s="12"/>
      <x:c r="D84" s="14"/>
      <x:c r="E84" s="14"/>
      <x:c r="F84" s="14"/>
      <x:c r="G84" s="17" t="str">
        <x:f>IFERROR(IF(A84="","",IF(NOT(OR(C84="Wishlist",C84="Applied",C84="Recruiter Screen",C84="Interview",C84="Final Round",C84="Offer",C84="Accepted",C84="Rejected",C84="Withdrawn")),"Set status",IF(OR(C84="Accepted",C84="Rejected",C84="Withdrawn"),"Closed",IF(OR(IF(ISNUMBER(D84),OR(INT(D84)&lt;36526,INT(D84)&gt;73050),D84&lt;&gt;""),IF(ISNUMBER(E84),OR(INT(E84)&lt;36526,INT(E84)&gt;73050),E84&lt;&gt;""),IF(ISNUMBER(F84),OR(INT(F84)&lt;36526,INT(F84)&gt;73050),F84&lt;&gt;"")),"Check date",IF(F84&lt;&gt;"",IF(INT(F84)&lt;TODAY(),"Overdue",IF(INT(F84)=TODAY(),"Due today",IF(INT(F84)&lt;=TODAY()+7,"Due soon","Scheduled"))),IF(C84="Wishlist","Plan application",IF(AND(ISNUMBER(P84),P84&gt;=7),"Review: 7+ days","Set next date"))))))),"Check entry")</x:f>
      </x:c>
      <x:c r="H84" s="12"/>
      <x:c r="I84" s="12"/>
      <x:c r="J84" s="12"/>
      <x:c r="K84" s="12"/>
      <x:c r="L84" s="12"/>
      <x:c r="M84" s="12"/>
      <x:c r="N84" s="12"/>
      <x:c r="O84" s="12"/>
      <x:c r="P84" s="18" t="str">
        <x:f>IFERROR(IF(A84="","",IF(IF(ISNUMBER(E84),AND(INT(E84)&gt;=36526,INT(E84)&lt;=73050),FALSE),MAX(0,TODAY()-INT(E84)),IF(IF(ISNUMBER(D84),AND(INT(D84)&gt;=36526,INT(D84)&lt;=73050),FALSE),MAX(0,TODAY()-INT(D84)),""))),"")</x:f>
      </x:c>
    </x:row>
    <x:row r="85" ht="30" customHeight="1">
      <x:c r="A85" s="12"/>
      <x:c r="B85" s="12"/>
      <x:c r="C85" s="12"/>
      <x:c r="D85" s="14"/>
      <x:c r="E85" s="14"/>
      <x:c r="F85" s="14"/>
      <x:c r="G85" s="17" t="str">
        <x:f>IFERROR(IF(A85="","",IF(NOT(OR(C85="Wishlist",C85="Applied",C85="Recruiter Screen",C85="Interview",C85="Final Round",C85="Offer",C85="Accepted",C85="Rejected",C85="Withdrawn")),"Set status",IF(OR(C85="Accepted",C85="Rejected",C85="Withdrawn"),"Closed",IF(OR(IF(ISNUMBER(D85),OR(INT(D85)&lt;36526,INT(D85)&gt;73050),D85&lt;&gt;""),IF(ISNUMBER(E85),OR(INT(E85)&lt;36526,INT(E85)&gt;73050),E85&lt;&gt;""),IF(ISNUMBER(F85),OR(INT(F85)&lt;36526,INT(F85)&gt;73050),F85&lt;&gt;"")),"Check date",IF(F85&lt;&gt;"",IF(INT(F85)&lt;TODAY(),"Overdue",IF(INT(F85)=TODAY(),"Due today",IF(INT(F85)&lt;=TODAY()+7,"Due soon","Scheduled"))),IF(C85="Wishlist","Plan application",IF(AND(ISNUMBER(P85),P85&gt;=7),"Review: 7+ days","Set next date"))))))),"Check entry")</x:f>
      </x:c>
      <x:c r="H85" s="12"/>
      <x:c r="I85" s="12"/>
      <x:c r="J85" s="12"/>
      <x:c r="K85" s="12"/>
      <x:c r="L85" s="12"/>
      <x:c r="M85" s="12"/>
      <x:c r="N85" s="12"/>
      <x:c r="O85" s="12"/>
      <x:c r="P85" s="18" t="str">
        <x:f>IFERROR(IF(A85="","",IF(IF(ISNUMBER(E85),AND(INT(E85)&gt;=36526,INT(E85)&lt;=73050),FALSE),MAX(0,TODAY()-INT(E85)),IF(IF(ISNUMBER(D85),AND(INT(D85)&gt;=36526,INT(D85)&lt;=73050),FALSE),MAX(0,TODAY()-INT(D85)),""))),"")</x:f>
      </x:c>
    </x:row>
    <x:row r="86" ht="30" customHeight="1">
      <x:c r="A86" s="12"/>
      <x:c r="B86" s="12"/>
      <x:c r="C86" s="12"/>
      <x:c r="D86" s="14"/>
      <x:c r="E86" s="14"/>
      <x:c r="F86" s="14"/>
      <x:c r="G86" s="17" t="str">
        <x:f>IFERROR(IF(A86="","",IF(NOT(OR(C86="Wishlist",C86="Applied",C86="Recruiter Screen",C86="Interview",C86="Final Round",C86="Offer",C86="Accepted",C86="Rejected",C86="Withdrawn")),"Set status",IF(OR(C86="Accepted",C86="Rejected",C86="Withdrawn"),"Closed",IF(OR(IF(ISNUMBER(D86),OR(INT(D86)&lt;36526,INT(D86)&gt;73050),D86&lt;&gt;""),IF(ISNUMBER(E86),OR(INT(E86)&lt;36526,INT(E86)&gt;73050),E86&lt;&gt;""),IF(ISNUMBER(F86),OR(INT(F86)&lt;36526,INT(F86)&gt;73050),F86&lt;&gt;"")),"Check date",IF(F86&lt;&gt;"",IF(INT(F86)&lt;TODAY(),"Overdue",IF(INT(F86)=TODAY(),"Due today",IF(INT(F86)&lt;=TODAY()+7,"Due soon","Scheduled"))),IF(C86="Wishlist","Plan application",IF(AND(ISNUMBER(P86),P86&gt;=7),"Review: 7+ days","Set next date"))))))),"Check entry")</x:f>
      </x:c>
      <x:c r="H86" s="12"/>
      <x:c r="I86" s="12"/>
      <x:c r="J86" s="12"/>
      <x:c r="K86" s="12"/>
      <x:c r="L86" s="12"/>
      <x:c r="M86" s="12"/>
      <x:c r="N86" s="12"/>
      <x:c r="O86" s="12"/>
      <x:c r="P86" s="18" t="str">
        <x:f>IFERROR(IF(A86="","",IF(IF(ISNUMBER(E86),AND(INT(E86)&gt;=36526,INT(E86)&lt;=73050),FALSE),MAX(0,TODAY()-INT(E86)),IF(IF(ISNUMBER(D86),AND(INT(D86)&gt;=36526,INT(D86)&lt;=73050),FALSE),MAX(0,TODAY()-INT(D86)),""))),"")</x:f>
      </x:c>
    </x:row>
    <x:row r="87" ht="30" customHeight="1">
      <x:c r="A87" s="12"/>
      <x:c r="B87" s="12"/>
      <x:c r="C87" s="12"/>
      <x:c r="D87" s="14"/>
      <x:c r="E87" s="14"/>
      <x:c r="F87" s="14"/>
      <x:c r="G87" s="17" t="str">
        <x:f>IFERROR(IF(A87="","",IF(NOT(OR(C87="Wishlist",C87="Applied",C87="Recruiter Screen",C87="Interview",C87="Final Round",C87="Offer",C87="Accepted",C87="Rejected",C87="Withdrawn")),"Set status",IF(OR(C87="Accepted",C87="Rejected",C87="Withdrawn"),"Closed",IF(OR(IF(ISNUMBER(D87),OR(INT(D87)&lt;36526,INT(D87)&gt;73050),D87&lt;&gt;""),IF(ISNUMBER(E87),OR(INT(E87)&lt;36526,INT(E87)&gt;73050),E87&lt;&gt;""),IF(ISNUMBER(F87),OR(INT(F87)&lt;36526,INT(F87)&gt;73050),F87&lt;&gt;"")),"Check date",IF(F87&lt;&gt;"",IF(INT(F87)&lt;TODAY(),"Overdue",IF(INT(F87)=TODAY(),"Due today",IF(INT(F87)&lt;=TODAY()+7,"Due soon","Scheduled"))),IF(C87="Wishlist","Plan application",IF(AND(ISNUMBER(P87),P87&gt;=7),"Review: 7+ days","Set next date"))))))),"Check entry")</x:f>
      </x:c>
      <x:c r="H87" s="12"/>
      <x:c r="I87" s="12"/>
      <x:c r="J87" s="12"/>
      <x:c r="K87" s="12"/>
      <x:c r="L87" s="12"/>
      <x:c r="M87" s="12"/>
      <x:c r="N87" s="12"/>
      <x:c r="O87" s="12"/>
      <x:c r="P87" s="18" t="str">
        <x:f>IFERROR(IF(A87="","",IF(IF(ISNUMBER(E87),AND(INT(E87)&gt;=36526,INT(E87)&lt;=73050),FALSE),MAX(0,TODAY()-INT(E87)),IF(IF(ISNUMBER(D87),AND(INT(D87)&gt;=36526,INT(D87)&lt;=73050),FALSE),MAX(0,TODAY()-INT(D87)),""))),"")</x:f>
      </x:c>
    </x:row>
    <x:row r="88" ht="30" customHeight="1">
      <x:c r="A88" s="12"/>
      <x:c r="B88" s="12"/>
      <x:c r="C88" s="12"/>
      <x:c r="D88" s="14"/>
      <x:c r="E88" s="14"/>
      <x:c r="F88" s="14"/>
      <x:c r="G88" s="17" t="str">
        <x:f>IFERROR(IF(A88="","",IF(NOT(OR(C88="Wishlist",C88="Applied",C88="Recruiter Screen",C88="Interview",C88="Final Round",C88="Offer",C88="Accepted",C88="Rejected",C88="Withdrawn")),"Set status",IF(OR(C88="Accepted",C88="Rejected",C88="Withdrawn"),"Closed",IF(OR(IF(ISNUMBER(D88),OR(INT(D88)&lt;36526,INT(D88)&gt;73050),D88&lt;&gt;""),IF(ISNUMBER(E88),OR(INT(E88)&lt;36526,INT(E88)&gt;73050),E88&lt;&gt;""),IF(ISNUMBER(F88),OR(INT(F88)&lt;36526,INT(F88)&gt;73050),F88&lt;&gt;"")),"Check date",IF(F88&lt;&gt;"",IF(INT(F88)&lt;TODAY(),"Overdue",IF(INT(F88)=TODAY(),"Due today",IF(INT(F88)&lt;=TODAY()+7,"Due soon","Scheduled"))),IF(C88="Wishlist","Plan application",IF(AND(ISNUMBER(P88),P88&gt;=7),"Review: 7+ days","Set next date"))))))),"Check entry")</x:f>
      </x:c>
      <x:c r="H88" s="12"/>
      <x:c r="I88" s="12"/>
      <x:c r="J88" s="12"/>
      <x:c r="K88" s="12"/>
      <x:c r="L88" s="12"/>
      <x:c r="M88" s="12"/>
      <x:c r="N88" s="12"/>
      <x:c r="O88" s="12"/>
      <x:c r="P88" s="18" t="str">
        <x:f>IFERROR(IF(A88="","",IF(IF(ISNUMBER(E88),AND(INT(E88)&gt;=36526,INT(E88)&lt;=73050),FALSE),MAX(0,TODAY()-INT(E88)),IF(IF(ISNUMBER(D88),AND(INT(D88)&gt;=36526,INT(D88)&lt;=73050),FALSE),MAX(0,TODAY()-INT(D88)),""))),"")</x:f>
      </x:c>
    </x:row>
    <x:row r="89" ht="30" customHeight="1">
      <x:c r="A89" s="12"/>
      <x:c r="B89" s="12"/>
      <x:c r="C89" s="12"/>
      <x:c r="D89" s="14"/>
      <x:c r="E89" s="14"/>
      <x:c r="F89" s="14"/>
      <x:c r="G89" s="17" t="str">
        <x:f>IFERROR(IF(A89="","",IF(NOT(OR(C89="Wishlist",C89="Applied",C89="Recruiter Screen",C89="Interview",C89="Final Round",C89="Offer",C89="Accepted",C89="Rejected",C89="Withdrawn")),"Set status",IF(OR(C89="Accepted",C89="Rejected",C89="Withdrawn"),"Closed",IF(OR(IF(ISNUMBER(D89),OR(INT(D89)&lt;36526,INT(D89)&gt;73050),D89&lt;&gt;""),IF(ISNUMBER(E89),OR(INT(E89)&lt;36526,INT(E89)&gt;73050),E89&lt;&gt;""),IF(ISNUMBER(F89),OR(INT(F89)&lt;36526,INT(F89)&gt;73050),F89&lt;&gt;"")),"Check date",IF(F89&lt;&gt;"",IF(INT(F89)&lt;TODAY(),"Overdue",IF(INT(F89)=TODAY(),"Due today",IF(INT(F89)&lt;=TODAY()+7,"Due soon","Scheduled"))),IF(C89="Wishlist","Plan application",IF(AND(ISNUMBER(P89),P89&gt;=7),"Review: 7+ days","Set next date"))))))),"Check entry")</x:f>
      </x:c>
      <x:c r="H89" s="12"/>
      <x:c r="I89" s="12"/>
      <x:c r="J89" s="12"/>
      <x:c r="K89" s="12"/>
      <x:c r="L89" s="12"/>
      <x:c r="M89" s="12"/>
      <x:c r="N89" s="12"/>
      <x:c r="O89" s="12"/>
      <x:c r="P89" s="18" t="str">
        <x:f>IFERROR(IF(A89="","",IF(IF(ISNUMBER(E89),AND(INT(E89)&gt;=36526,INT(E89)&lt;=73050),FALSE),MAX(0,TODAY()-INT(E89)),IF(IF(ISNUMBER(D89),AND(INT(D89)&gt;=36526,INT(D89)&lt;=73050),FALSE),MAX(0,TODAY()-INT(D89)),""))),"")</x:f>
      </x:c>
    </x:row>
    <x:row r="90" ht="30" customHeight="1">
      <x:c r="A90" s="12"/>
      <x:c r="B90" s="12"/>
      <x:c r="C90" s="12"/>
      <x:c r="D90" s="14"/>
      <x:c r="E90" s="14"/>
      <x:c r="F90" s="14"/>
      <x:c r="G90" s="17" t="str">
        <x:f>IFERROR(IF(A90="","",IF(NOT(OR(C90="Wishlist",C90="Applied",C90="Recruiter Screen",C90="Interview",C90="Final Round",C90="Offer",C90="Accepted",C90="Rejected",C90="Withdrawn")),"Set status",IF(OR(C90="Accepted",C90="Rejected",C90="Withdrawn"),"Closed",IF(OR(IF(ISNUMBER(D90),OR(INT(D90)&lt;36526,INT(D90)&gt;73050),D90&lt;&gt;""),IF(ISNUMBER(E90),OR(INT(E90)&lt;36526,INT(E90)&gt;73050),E90&lt;&gt;""),IF(ISNUMBER(F90),OR(INT(F90)&lt;36526,INT(F90)&gt;73050),F90&lt;&gt;"")),"Check date",IF(F90&lt;&gt;"",IF(INT(F90)&lt;TODAY(),"Overdue",IF(INT(F90)=TODAY(),"Due today",IF(INT(F90)&lt;=TODAY()+7,"Due soon","Scheduled"))),IF(C90="Wishlist","Plan application",IF(AND(ISNUMBER(P90),P90&gt;=7),"Review: 7+ days","Set next date"))))))),"Check entry")</x:f>
      </x:c>
      <x:c r="H90" s="12"/>
      <x:c r="I90" s="12"/>
      <x:c r="J90" s="12"/>
      <x:c r="K90" s="12"/>
      <x:c r="L90" s="12"/>
      <x:c r="M90" s="12"/>
      <x:c r="N90" s="12"/>
      <x:c r="O90" s="12"/>
      <x:c r="P90" s="18" t="str">
        <x:f>IFERROR(IF(A90="","",IF(IF(ISNUMBER(E90),AND(INT(E90)&gt;=36526,INT(E90)&lt;=73050),FALSE),MAX(0,TODAY()-INT(E90)),IF(IF(ISNUMBER(D90),AND(INT(D90)&gt;=36526,INT(D90)&lt;=73050),FALSE),MAX(0,TODAY()-INT(D90)),""))),"")</x:f>
      </x:c>
    </x:row>
    <x:row r="91" ht="30" customHeight="1">
      <x:c r="A91" s="12"/>
      <x:c r="B91" s="12"/>
      <x:c r="C91" s="12"/>
      <x:c r="D91" s="14"/>
      <x:c r="E91" s="14"/>
      <x:c r="F91" s="14"/>
      <x:c r="G91" s="17" t="str">
        <x:f>IFERROR(IF(A91="","",IF(NOT(OR(C91="Wishlist",C91="Applied",C91="Recruiter Screen",C91="Interview",C91="Final Round",C91="Offer",C91="Accepted",C91="Rejected",C91="Withdrawn")),"Set status",IF(OR(C91="Accepted",C91="Rejected",C91="Withdrawn"),"Closed",IF(OR(IF(ISNUMBER(D91),OR(INT(D91)&lt;36526,INT(D91)&gt;73050),D91&lt;&gt;""),IF(ISNUMBER(E91),OR(INT(E91)&lt;36526,INT(E91)&gt;73050),E91&lt;&gt;""),IF(ISNUMBER(F91),OR(INT(F91)&lt;36526,INT(F91)&gt;73050),F91&lt;&gt;"")),"Check date",IF(F91&lt;&gt;"",IF(INT(F91)&lt;TODAY(),"Overdue",IF(INT(F91)=TODAY(),"Due today",IF(INT(F91)&lt;=TODAY()+7,"Due soon","Scheduled"))),IF(C91="Wishlist","Plan application",IF(AND(ISNUMBER(P91),P91&gt;=7),"Review: 7+ days","Set next date"))))))),"Check entry")</x:f>
      </x:c>
      <x:c r="H91" s="12"/>
      <x:c r="I91" s="12"/>
      <x:c r="J91" s="12"/>
      <x:c r="K91" s="12"/>
      <x:c r="L91" s="12"/>
      <x:c r="M91" s="12"/>
      <x:c r="N91" s="12"/>
      <x:c r="O91" s="12"/>
      <x:c r="P91" s="18" t="str">
        <x:f>IFERROR(IF(A91="","",IF(IF(ISNUMBER(E91),AND(INT(E91)&gt;=36526,INT(E91)&lt;=73050),FALSE),MAX(0,TODAY()-INT(E91)),IF(IF(ISNUMBER(D91),AND(INT(D91)&gt;=36526,INT(D91)&lt;=73050),FALSE),MAX(0,TODAY()-INT(D91)),""))),"")</x:f>
      </x:c>
    </x:row>
    <x:row r="92" ht="30" customHeight="1">
      <x:c r="A92" s="12"/>
      <x:c r="B92" s="12"/>
      <x:c r="C92" s="12"/>
      <x:c r="D92" s="14"/>
      <x:c r="E92" s="14"/>
      <x:c r="F92" s="14"/>
      <x:c r="G92" s="17" t="str">
        <x:f>IFERROR(IF(A92="","",IF(NOT(OR(C92="Wishlist",C92="Applied",C92="Recruiter Screen",C92="Interview",C92="Final Round",C92="Offer",C92="Accepted",C92="Rejected",C92="Withdrawn")),"Set status",IF(OR(C92="Accepted",C92="Rejected",C92="Withdrawn"),"Closed",IF(OR(IF(ISNUMBER(D92),OR(INT(D92)&lt;36526,INT(D92)&gt;73050),D92&lt;&gt;""),IF(ISNUMBER(E92),OR(INT(E92)&lt;36526,INT(E92)&gt;73050),E92&lt;&gt;""),IF(ISNUMBER(F92),OR(INT(F92)&lt;36526,INT(F92)&gt;73050),F92&lt;&gt;"")),"Check date",IF(F92&lt;&gt;"",IF(INT(F92)&lt;TODAY(),"Overdue",IF(INT(F92)=TODAY(),"Due today",IF(INT(F92)&lt;=TODAY()+7,"Due soon","Scheduled"))),IF(C92="Wishlist","Plan application",IF(AND(ISNUMBER(P92),P92&gt;=7),"Review: 7+ days","Set next date"))))))),"Check entry")</x:f>
      </x:c>
      <x:c r="H92" s="12"/>
      <x:c r="I92" s="12"/>
      <x:c r="J92" s="12"/>
      <x:c r="K92" s="12"/>
      <x:c r="L92" s="12"/>
      <x:c r="M92" s="12"/>
      <x:c r="N92" s="12"/>
      <x:c r="O92" s="12"/>
      <x:c r="P92" s="18" t="str">
        <x:f>IFERROR(IF(A92="","",IF(IF(ISNUMBER(E92),AND(INT(E92)&gt;=36526,INT(E92)&lt;=73050),FALSE),MAX(0,TODAY()-INT(E92)),IF(IF(ISNUMBER(D92),AND(INT(D92)&gt;=36526,INT(D92)&lt;=73050),FALSE),MAX(0,TODAY()-INT(D92)),""))),"")</x:f>
      </x:c>
    </x:row>
    <x:row r="93" ht="30" customHeight="1">
      <x:c r="A93" s="12"/>
      <x:c r="B93" s="12"/>
      <x:c r="C93" s="12"/>
      <x:c r="D93" s="14"/>
      <x:c r="E93" s="14"/>
      <x:c r="F93" s="14"/>
      <x:c r="G93" s="17" t="str">
        <x:f>IFERROR(IF(A93="","",IF(NOT(OR(C93="Wishlist",C93="Applied",C93="Recruiter Screen",C93="Interview",C93="Final Round",C93="Offer",C93="Accepted",C93="Rejected",C93="Withdrawn")),"Set status",IF(OR(C93="Accepted",C93="Rejected",C93="Withdrawn"),"Closed",IF(OR(IF(ISNUMBER(D93),OR(INT(D93)&lt;36526,INT(D93)&gt;73050),D93&lt;&gt;""),IF(ISNUMBER(E93),OR(INT(E93)&lt;36526,INT(E93)&gt;73050),E93&lt;&gt;""),IF(ISNUMBER(F93),OR(INT(F93)&lt;36526,INT(F93)&gt;73050),F93&lt;&gt;"")),"Check date",IF(F93&lt;&gt;"",IF(INT(F93)&lt;TODAY(),"Overdue",IF(INT(F93)=TODAY(),"Due today",IF(INT(F93)&lt;=TODAY()+7,"Due soon","Scheduled"))),IF(C93="Wishlist","Plan application",IF(AND(ISNUMBER(P93),P93&gt;=7),"Review: 7+ days","Set next date"))))))),"Check entry")</x:f>
      </x:c>
      <x:c r="H93" s="12"/>
      <x:c r="I93" s="12"/>
      <x:c r="J93" s="12"/>
      <x:c r="K93" s="12"/>
      <x:c r="L93" s="12"/>
      <x:c r="M93" s="12"/>
      <x:c r="N93" s="12"/>
      <x:c r="O93" s="12"/>
      <x:c r="P93" s="18" t="str">
        <x:f>IFERROR(IF(A93="","",IF(IF(ISNUMBER(E93),AND(INT(E93)&gt;=36526,INT(E93)&lt;=73050),FALSE),MAX(0,TODAY()-INT(E93)),IF(IF(ISNUMBER(D93),AND(INT(D93)&gt;=36526,INT(D93)&lt;=73050),FALSE),MAX(0,TODAY()-INT(D93)),""))),"")</x:f>
      </x:c>
    </x:row>
    <x:row r="94" ht="30" customHeight="1">
      <x:c r="A94" s="12"/>
      <x:c r="B94" s="12"/>
      <x:c r="C94" s="12"/>
      <x:c r="D94" s="14"/>
      <x:c r="E94" s="14"/>
      <x:c r="F94" s="14"/>
      <x:c r="G94" s="17" t="str">
        <x:f>IFERROR(IF(A94="","",IF(NOT(OR(C94="Wishlist",C94="Applied",C94="Recruiter Screen",C94="Interview",C94="Final Round",C94="Offer",C94="Accepted",C94="Rejected",C94="Withdrawn")),"Set status",IF(OR(C94="Accepted",C94="Rejected",C94="Withdrawn"),"Closed",IF(OR(IF(ISNUMBER(D94),OR(INT(D94)&lt;36526,INT(D94)&gt;73050),D94&lt;&gt;""),IF(ISNUMBER(E94),OR(INT(E94)&lt;36526,INT(E94)&gt;73050),E94&lt;&gt;""),IF(ISNUMBER(F94),OR(INT(F94)&lt;36526,INT(F94)&gt;73050),F94&lt;&gt;"")),"Check date",IF(F94&lt;&gt;"",IF(INT(F94)&lt;TODAY(),"Overdue",IF(INT(F94)=TODAY(),"Due today",IF(INT(F94)&lt;=TODAY()+7,"Due soon","Scheduled"))),IF(C94="Wishlist","Plan application",IF(AND(ISNUMBER(P94),P94&gt;=7),"Review: 7+ days","Set next date"))))))),"Check entry")</x:f>
      </x:c>
      <x:c r="H94" s="12"/>
      <x:c r="I94" s="12"/>
      <x:c r="J94" s="12"/>
      <x:c r="K94" s="12"/>
      <x:c r="L94" s="12"/>
      <x:c r="M94" s="12"/>
      <x:c r="N94" s="12"/>
      <x:c r="O94" s="12"/>
      <x:c r="P94" s="18" t="str">
        <x:f>IFERROR(IF(A94="","",IF(IF(ISNUMBER(E94),AND(INT(E94)&gt;=36526,INT(E94)&lt;=73050),FALSE),MAX(0,TODAY()-INT(E94)),IF(IF(ISNUMBER(D94),AND(INT(D94)&gt;=36526,INT(D94)&lt;=73050),FALSE),MAX(0,TODAY()-INT(D94)),""))),"")</x:f>
      </x:c>
    </x:row>
    <x:row r="95" ht="30" customHeight="1">
      <x:c r="A95" s="12"/>
      <x:c r="B95" s="12"/>
      <x:c r="C95" s="12"/>
      <x:c r="D95" s="14"/>
      <x:c r="E95" s="14"/>
      <x:c r="F95" s="14"/>
      <x:c r="G95" s="17" t="str">
        <x:f>IFERROR(IF(A95="","",IF(NOT(OR(C95="Wishlist",C95="Applied",C95="Recruiter Screen",C95="Interview",C95="Final Round",C95="Offer",C95="Accepted",C95="Rejected",C95="Withdrawn")),"Set status",IF(OR(C95="Accepted",C95="Rejected",C95="Withdrawn"),"Closed",IF(OR(IF(ISNUMBER(D95),OR(INT(D95)&lt;36526,INT(D95)&gt;73050),D95&lt;&gt;""),IF(ISNUMBER(E95),OR(INT(E95)&lt;36526,INT(E95)&gt;73050),E95&lt;&gt;""),IF(ISNUMBER(F95),OR(INT(F95)&lt;36526,INT(F95)&gt;73050),F95&lt;&gt;"")),"Check date",IF(F95&lt;&gt;"",IF(INT(F95)&lt;TODAY(),"Overdue",IF(INT(F95)=TODAY(),"Due today",IF(INT(F95)&lt;=TODAY()+7,"Due soon","Scheduled"))),IF(C95="Wishlist","Plan application",IF(AND(ISNUMBER(P95),P95&gt;=7),"Review: 7+ days","Set next date"))))))),"Check entry")</x:f>
      </x:c>
      <x:c r="H95" s="12"/>
      <x:c r="I95" s="12"/>
      <x:c r="J95" s="12"/>
      <x:c r="K95" s="12"/>
      <x:c r="L95" s="12"/>
      <x:c r="M95" s="12"/>
      <x:c r="N95" s="12"/>
      <x:c r="O95" s="12"/>
      <x:c r="P95" s="18" t="str">
        <x:f>IFERROR(IF(A95="","",IF(IF(ISNUMBER(E95),AND(INT(E95)&gt;=36526,INT(E95)&lt;=73050),FALSE),MAX(0,TODAY()-INT(E95)),IF(IF(ISNUMBER(D95),AND(INT(D95)&gt;=36526,INT(D95)&lt;=73050),FALSE),MAX(0,TODAY()-INT(D95)),""))),"")</x:f>
      </x:c>
    </x:row>
    <x:row r="96" ht="30" customHeight="1">
      <x:c r="A96" s="12"/>
      <x:c r="B96" s="12"/>
      <x:c r="C96" s="12"/>
      <x:c r="D96" s="14"/>
      <x:c r="E96" s="14"/>
      <x:c r="F96" s="14"/>
      <x:c r="G96" s="17" t="str">
        <x:f>IFERROR(IF(A96="","",IF(NOT(OR(C96="Wishlist",C96="Applied",C96="Recruiter Screen",C96="Interview",C96="Final Round",C96="Offer",C96="Accepted",C96="Rejected",C96="Withdrawn")),"Set status",IF(OR(C96="Accepted",C96="Rejected",C96="Withdrawn"),"Closed",IF(OR(IF(ISNUMBER(D96),OR(INT(D96)&lt;36526,INT(D96)&gt;73050),D96&lt;&gt;""),IF(ISNUMBER(E96),OR(INT(E96)&lt;36526,INT(E96)&gt;73050),E96&lt;&gt;""),IF(ISNUMBER(F96),OR(INT(F96)&lt;36526,INT(F96)&gt;73050),F96&lt;&gt;"")),"Check date",IF(F96&lt;&gt;"",IF(INT(F96)&lt;TODAY(),"Overdue",IF(INT(F96)=TODAY(),"Due today",IF(INT(F96)&lt;=TODAY()+7,"Due soon","Scheduled"))),IF(C96="Wishlist","Plan application",IF(AND(ISNUMBER(P96),P96&gt;=7),"Review: 7+ days","Set next date"))))))),"Check entry")</x:f>
      </x:c>
      <x:c r="H96" s="12"/>
      <x:c r="I96" s="12"/>
      <x:c r="J96" s="12"/>
      <x:c r="K96" s="12"/>
      <x:c r="L96" s="12"/>
      <x:c r="M96" s="12"/>
      <x:c r="N96" s="12"/>
      <x:c r="O96" s="12"/>
      <x:c r="P96" s="18" t="str">
        <x:f>IFERROR(IF(A96="","",IF(IF(ISNUMBER(E96),AND(INT(E96)&gt;=36526,INT(E96)&lt;=73050),FALSE),MAX(0,TODAY()-INT(E96)),IF(IF(ISNUMBER(D96),AND(INT(D96)&gt;=36526,INT(D96)&lt;=73050),FALSE),MAX(0,TODAY()-INT(D96)),""))),"")</x:f>
      </x:c>
    </x:row>
    <x:row r="97" ht="30" customHeight="1">
      <x:c r="A97" s="12"/>
      <x:c r="B97" s="12"/>
      <x:c r="C97" s="12"/>
      <x:c r="D97" s="14"/>
      <x:c r="E97" s="14"/>
      <x:c r="F97" s="14"/>
      <x:c r="G97" s="17" t="str">
        <x:f>IFERROR(IF(A97="","",IF(NOT(OR(C97="Wishlist",C97="Applied",C97="Recruiter Screen",C97="Interview",C97="Final Round",C97="Offer",C97="Accepted",C97="Rejected",C97="Withdrawn")),"Set status",IF(OR(C97="Accepted",C97="Rejected",C97="Withdrawn"),"Closed",IF(OR(IF(ISNUMBER(D97),OR(INT(D97)&lt;36526,INT(D97)&gt;73050),D97&lt;&gt;""),IF(ISNUMBER(E97),OR(INT(E97)&lt;36526,INT(E97)&gt;73050),E97&lt;&gt;""),IF(ISNUMBER(F97),OR(INT(F97)&lt;36526,INT(F97)&gt;73050),F97&lt;&gt;"")),"Check date",IF(F97&lt;&gt;"",IF(INT(F97)&lt;TODAY(),"Overdue",IF(INT(F97)=TODAY(),"Due today",IF(INT(F97)&lt;=TODAY()+7,"Due soon","Scheduled"))),IF(C97="Wishlist","Plan application",IF(AND(ISNUMBER(P97),P97&gt;=7),"Review: 7+ days","Set next date"))))))),"Check entry")</x:f>
      </x:c>
      <x:c r="H97" s="12"/>
      <x:c r="I97" s="12"/>
      <x:c r="J97" s="12"/>
      <x:c r="K97" s="12"/>
      <x:c r="L97" s="12"/>
      <x:c r="M97" s="12"/>
      <x:c r="N97" s="12"/>
      <x:c r="O97" s="12"/>
      <x:c r="P97" s="18" t="str">
        <x:f>IFERROR(IF(A97="","",IF(IF(ISNUMBER(E97),AND(INT(E97)&gt;=36526,INT(E97)&lt;=73050),FALSE),MAX(0,TODAY()-INT(E97)),IF(IF(ISNUMBER(D97),AND(INT(D97)&gt;=36526,INT(D97)&lt;=73050),FALSE),MAX(0,TODAY()-INT(D97)),""))),"")</x:f>
      </x:c>
    </x:row>
    <x:row r="98" ht="30" customHeight="1">
      <x:c r="A98" s="12"/>
      <x:c r="B98" s="12"/>
      <x:c r="C98" s="12"/>
      <x:c r="D98" s="14"/>
      <x:c r="E98" s="14"/>
      <x:c r="F98" s="14"/>
      <x:c r="G98" s="17" t="str">
        <x:f>IFERROR(IF(A98="","",IF(NOT(OR(C98="Wishlist",C98="Applied",C98="Recruiter Screen",C98="Interview",C98="Final Round",C98="Offer",C98="Accepted",C98="Rejected",C98="Withdrawn")),"Set status",IF(OR(C98="Accepted",C98="Rejected",C98="Withdrawn"),"Closed",IF(OR(IF(ISNUMBER(D98),OR(INT(D98)&lt;36526,INT(D98)&gt;73050),D98&lt;&gt;""),IF(ISNUMBER(E98),OR(INT(E98)&lt;36526,INT(E98)&gt;73050),E98&lt;&gt;""),IF(ISNUMBER(F98),OR(INT(F98)&lt;36526,INT(F98)&gt;73050),F98&lt;&gt;"")),"Check date",IF(F98&lt;&gt;"",IF(INT(F98)&lt;TODAY(),"Overdue",IF(INT(F98)=TODAY(),"Due today",IF(INT(F98)&lt;=TODAY()+7,"Due soon","Scheduled"))),IF(C98="Wishlist","Plan application",IF(AND(ISNUMBER(P98),P98&gt;=7),"Review: 7+ days","Set next date"))))))),"Check entry")</x:f>
      </x:c>
      <x:c r="H98" s="12"/>
      <x:c r="I98" s="12"/>
      <x:c r="J98" s="12"/>
      <x:c r="K98" s="12"/>
      <x:c r="L98" s="12"/>
      <x:c r="M98" s="12"/>
      <x:c r="N98" s="12"/>
      <x:c r="O98" s="12"/>
      <x:c r="P98" s="18" t="str">
        <x:f>IFERROR(IF(A98="","",IF(IF(ISNUMBER(E98),AND(INT(E98)&gt;=36526,INT(E98)&lt;=73050),FALSE),MAX(0,TODAY()-INT(E98)),IF(IF(ISNUMBER(D98),AND(INT(D98)&gt;=36526,INT(D98)&lt;=73050),FALSE),MAX(0,TODAY()-INT(D98)),""))),"")</x:f>
      </x:c>
    </x:row>
    <x:row r="99" ht="30" customHeight="1">
      <x:c r="A99" s="12"/>
      <x:c r="B99" s="12"/>
      <x:c r="C99" s="12"/>
      <x:c r="D99" s="14"/>
      <x:c r="E99" s="14"/>
      <x:c r="F99" s="14"/>
      <x:c r="G99" s="17" t="str">
        <x:f>IFERROR(IF(A99="","",IF(NOT(OR(C99="Wishlist",C99="Applied",C99="Recruiter Screen",C99="Interview",C99="Final Round",C99="Offer",C99="Accepted",C99="Rejected",C99="Withdrawn")),"Set status",IF(OR(C99="Accepted",C99="Rejected",C99="Withdrawn"),"Closed",IF(OR(IF(ISNUMBER(D99),OR(INT(D99)&lt;36526,INT(D99)&gt;73050),D99&lt;&gt;""),IF(ISNUMBER(E99),OR(INT(E99)&lt;36526,INT(E99)&gt;73050),E99&lt;&gt;""),IF(ISNUMBER(F99),OR(INT(F99)&lt;36526,INT(F99)&gt;73050),F99&lt;&gt;"")),"Check date",IF(F99&lt;&gt;"",IF(INT(F99)&lt;TODAY(),"Overdue",IF(INT(F99)=TODAY(),"Due today",IF(INT(F99)&lt;=TODAY()+7,"Due soon","Scheduled"))),IF(C99="Wishlist","Plan application",IF(AND(ISNUMBER(P99),P99&gt;=7),"Review: 7+ days","Set next date"))))))),"Check entry")</x:f>
      </x:c>
      <x:c r="H99" s="12"/>
      <x:c r="I99" s="12"/>
      <x:c r="J99" s="12"/>
      <x:c r="K99" s="12"/>
      <x:c r="L99" s="12"/>
      <x:c r="M99" s="12"/>
      <x:c r="N99" s="12"/>
      <x:c r="O99" s="12"/>
      <x:c r="P99" s="18" t="str">
        <x:f>IFERROR(IF(A99="","",IF(IF(ISNUMBER(E99),AND(INT(E99)&gt;=36526,INT(E99)&lt;=73050),FALSE),MAX(0,TODAY()-INT(E99)),IF(IF(ISNUMBER(D99),AND(INT(D99)&gt;=36526,INT(D99)&lt;=73050),FALSE),MAX(0,TODAY()-INT(D99)),""))),"")</x:f>
      </x:c>
    </x:row>
    <x:row r="100" ht="30" customHeight="1">
      <x:c r="A100" s="12"/>
      <x:c r="B100" s="12"/>
      <x:c r="C100" s="12"/>
      <x:c r="D100" s="14"/>
      <x:c r="E100" s="14"/>
      <x:c r="F100" s="14"/>
      <x:c r="G100" s="17" t="str">
        <x:f>IFERROR(IF(A100="","",IF(NOT(OR(C100="Wishlist",C100="Applied",C100="Recruiter Screen",C100="Interview",C100="Final Round",C100="Offer",C100="Accepted",C100="Rejected",C100="Withdrawn")),"Set status",IF(OR(C100="Accepted",C100="Rejected",C100="Withdrawn"),"Closed",IF(OR(IF(ISNUMBER(D100),OR(INT(D100)&lt;36526,INT(D100)&gt;73050),D100&lt;&gt;""),IF(ISNUMBER(E100),OR(INT(E100)&lt;36526,INT(E100)&gt;73050),E100&lt;&gt;""),IF(ISNUMBER(F100),OR(INT(F100)&lt;36526,INT(F100)&gt;73050),F100&lt;&gt;"")),"Check date",IF(F100&lt;&gt;"",IF(INT(F100)&lt;TODAY(),"Overdue",IF(INT(F100)=TODAY(),"Due today",IF(INT(F100)&lt;=TODAY()+7,"Due soon","Scheduled"))),IF(C100="Wishlist","Plan application",IF(AND(ISNUMBER(P100),P100&gt;=7),"Review: 7+ days","Set next date"))))))),"Check entry")</x:f>
      </x:c>
      <x:c r="H100" s="12"/>
      <x:c r="I100" s="12"/>
      <x:c r="J100" s="12"/>
      <x:c r="K100" s="12"/>
      <x:c r="L100" s="12"/>
      <x:c r="M100" s="12"/>
      <x:c r="N100" s="12"/>
      <x:c r="O100" s="12"/>
      <x:c r="P100" s="18" t="str">
        <x:f>IFERROR(IF(A100="","",IF(IF(ISNUMBER(E100),AND(INT(E100)&gt;=36526,INT(E100)&lt;=73050),FALSE),MAX(0,TODAY()-INT(E100)),IF(IF(ISNUMBER(D100),AND(INT(D100)&gt;=36526,INT(D100)&lt;=73050),FALSE),MAX(0,TODAY()-INT(D100)),""))),"")</x:f>
      </x:c>
    </x:row>
    <x:row r="101" ht="30" customHeight="1">
      <x:c r="A101" s="12"/>
      <x:c r="B101" s="12"/>
      <x:c r="C101" s="12"/>
      <x:c r="D101" s="14"/>
      <x:c r="E101" s="14"/>
      <x:c r="F101" s="14"/>
      <x:c r="G101" s="17" t="str">
        <x:f>IFERROR(IF(A101="","",IF(NOT(OR(C101="Wishlist",C101="Applied",C101="Recruiter Screen",C101="Interview",C101="Final Round",C101="Offer",C101="Accepted",C101="Rejected",C101="Withdrawn")),"Set status",IF(OR(C101="Accepted",C101="Rejected",C101="Withdrawn"),"Closed",IF(OR(IF(ISNUMBER(D101),OR(INT(D101)&lt;36526,INT(D101)&gt;73050),D101&lt;&gt;""),IF(ISNUMBER(E101),OR(INT(E101)&lt;36526,INT(E101)&gt;73050),E101&lt;&gt;""),IF(ISNUMBER(F101),OR(INT(F101)&lt;36526,INT(F101)&gt;73050),F101&lt;&gt;"")),"Check date",IF(F101&lt;&gt;"",IF(INT(F101)&lt;TODAY(),"Overdue",IF(INT(F101)=TODAY(),"Due today",IF(INT(F101)&lt;=TODAY()+7,"Due soon","Scheduled"))),IF(C101="Wishlist","Plan application",IF(AND(ISNUMBER(P101),P101&gt;=7),"Review: 7+ days","Set next date"))))))),"Check entry")</x:f>
      </x:c>
      <x:c r="H101" s="12"/>
      <x:c r="I101" s="12"/>
      <x:c r="J101" s="12"/>
      <x:c r="K101" s="12"/>
      <x:c r="L101" s="12"/>
      <x:c r="M101" s="12"/>
      <x:c r="N101" s="12"/>
      <x:c r="O101" s="12"/>
      <x:c r="P101" s="18" t="str">
        <x:f>IFERROR(IF(A101="","",IF(IF(ISNUMBER(E101),AND(INT(E101)&gt;=36526,INT(E101)&lt;=73050),FALSE),MAX(0,TODAY()-INT(E101)),IF(IF(ISNUMBER(D101),AND(INT(D101)&gt;=36526,INT(D101)&lt;=73050),FALSE),MAX(0,TODAY()-INT(D101)),""))),"")</x:f>
      </x:c>
    </x:row>
    <x:row r="102" ht="30" customHeight="1">
      <x:c r="A102" s="12"/>
      <x:c r="B102" s="12"/>
      <x:c r="C102" s="12"/>
      <x:c r="D102" s="14"/>
      <x:c r="E102" s="14"/>
      <x:c r="F102" s="14"/>
      <x:c r="G102" s="17" t="str">
        <x:f>IFERROR(IF(A102="","",IF(NOT(OR(C102="Wishlist",C102="Applied",C102="Recruiter Screen",C102="Interview",C102="Final Round",C102="Offer",C102="Accepted",C102="Rejected",C102="Withdrawn")),"Set status",IF(OR(C102="Accepted",C102="Rejected",C102="Withdrawn"),"Closed",IF(OR(IF(ISNUMBER(D102),OR(INT(D102)&lt;36526,INT(D102)&gt;73050),D102&lt;&gt;""),IF(ISNUMBER(E102),OR(INT(E102)&lt;36526,INT(E102)&gt;73050),E102&lt;&gt;""),IF(ISNUMBER(F102),OR(INT(F102)&lt;36526,INT(F102)&gt;73050),F102&lt;&gt;"")),"Check date",IF(F102&lt;&gt;"",IF(INT(F102)&lt;TODAY(),"Overdue",IF(INT(F102)=TODAY(),"Due today",IF(INT(F102)&lt;=TODAY()+7,"Due soon","Scheduled"))),IF(C102="Wishlist","Plan application",IF(AND(ISNUMBER(P102),P102&gt;=7),"Review: 7+ days","Set next date"))))))),"Check entry")</x:f>
      </x:c>
      <x:c r="H102" s="12"/>
      <x:c r="I102" s="12"/>
      <x:c r="J102" s="12"/>
      <x:c r="K102" s="12"/>
      <x:c r="L102" s="12"/>
      <x:c r="M102" s="12"/>
      <x:c r="N102" s="12"/>
      <x:c r="O102" s="12"/>
      <x:c r="P102" s="18" t="str">
        <x:f>IFERROR(IF(A102="","",IF(IF(ISNUMBER(E102),AND(INT(E102)&gt;=36526,INT(E102)&lt;=73050),FALSE),MAX(0,TODAY()-INT(E102)),IF(IF(ISNUMBER(D102),AND(INT(D102)&gt;=36526,INT(D102)&lt;=73050),FALSE),MAX(0,TODAY()-INT(D102)),""))),"")</x:f>
      </x:c>
    </x:row>
    <x:row r="103" ht="30" customHeight="1">
      <x:c r="A103" s="12"/>
      <x:c r="B103" s="12"/>
      <x:c r="C103" s="12"/>
      <x:c r="D103" s="14"/>
      <x:c r="E103" s="14"/>
      <x:c r="F103" s="14"/>
      <x:c r="G103" s="17" t="str">
        <x:f>IFERROR(IF(A103="","",IF(NOT(OR(C103="Wishlist",C103="Applied",C103="Recruiter Screen",C103="Interview",C103="Final Round",C103="Offer",C103="Accepted",C103="Rejected",C103="Withdrawn")),"Set status",IF(OR(C103="Accepted",C103="Rejected",C103="Withdrawn"),"Closed",IF(OR(IF(ISNUMBER(D103),OR(INT(D103)&lt;36526,INT(D103)&gt;73050),D103&lt;&gt;""),IF(ISNUMBER(E103),OR(INT(E103)&lt;36526,INT(E103)&gt;73050),E103&lt;&gt;""),IF(ISNUMBER(F103),OR(INT(F103)&lt;36526,INT(F103)&gt;73050),F103&lt;&gt;"")),"Check date",IF(F103&lt;&gt;"",IF(INT(F103)&lt;TODAY(),"Overdue",IF(INT(F103)=TODAY(),"Due today",IF(INT(F103)&lt;=TODAY()+7,"Due soon","Scheduled"))),IF(C103="Wishlist","Plan application",IF(AND(ISNUMBER(P103),P103&gt;=7),"Review: 7+ days","Set next date"))))))),"Check entry")</x:f>
      </x:c>
      <x:c r="H103" s="12"/>
      <x:c r="I103" s="12"/>
      <x:c r="J103" s="12"/>
      <x:c r="K103" s="12"/>
      <x:c r="L103" s="12"/>
      <x:c r="M103" s="12"/>
      <x:c r="N103" s="12"/>
      <x:c r="O103" s="12"/>
      <x:c r="P103" s="18" t="str">
        <x:f>IFERROR(IF(A103="","",IF(IF(ISNUMBER(E103),AND(INT(E103)&gt;=36526,INT(E103)&lt;=73050),FALSE),MAX(0,TODAY()-INT(E103)),IF(IF(ISNUMBER(D103),AND(INT(D103)&gt;=36526,INT(D103)&lt;=73050),FALSE),MAX(0,TODAY()-INT(D103)),""))),"")</x:f>
      </x:c>
    </x:row>
    <x:row r="104" ht="30" customHeight="1">
      <x:c r="A104" s="12"/>
      <x:c r="B104" s="12"/>
      <x:c r="C104" s="12"/>
      <x:c r="D104" s="14"/>
      <x:c r="E104" s="14"/>
      <x:c r="F104" s="14"/>
      <x:c r="G104" s="17" t="str">
        <x:f>IFERROR(IF(A104="","",IF(NOT(OR(C104="Wishlist",C104="Applied",C104="Recruiter Screen",C104="Interview",C104="Final Round",C104="Offer",C104="Accepted",C104="Rejected",C104="Withdrawn")),"Set status",IF(OR(C104="Accepted",C104="Rejected",C104="Withdrawn"),"Closed",IF(OR(IF(ISNUMBER(D104),OR(INT(D104)&lt;36526,INT(D104)&gt;73050),D104&lt;&gt;""),IF(ISNUMBER(E104),OR(INT(E104)&lt;36526,INT(E104)&gt;73050),E104&lt;&gt;""),IF(ISNUMBER(F104),OR(INT(F104)&lt;36526,INT(F104)&gt;73050),F104&lt;&gt;"")),"Check date",IF(F104&lt;&gt;"",IF(INT(F104)&lt;TODAY(),"Overdue",IF(INT(F104)=TODAY(),"Due today",IF(INT(F104)&lt;=TODAY()+7,"Due soon","Scheduled"))),IF(C104="Wishlist","Plan application",IF(AND(ISNUMBER(P104),P104&gt;=7),"Review: 7+ days","Set next date"))))))),"Check entry")</x:f>
      </x:c>
      <x:c r="H104" s="12"/>
      <x:c r="I104" s="12"/>
      <x:c r="J104" s="12"/>
      <x:c r="K104" s="12"/>
      <x:c r="L104" s="12"/>
      <x:c r="M104" s="12"/>
      <x:c r="N104" s="12"/>
      <x:c r="O104" s="12"/>
      <x:c r="P104" s="18" t="str">
        <x:f>IFERROR(IF(A104="","",IF(IF(ISNUMBER(E104),AND(INT(E104)&gt;=36526,INT(E104)&lt;=73050),FALSE),MAX(0,TODAY()-INT(E104)),IF(IF(ISNUMBER(D104),AND(INT(D104)&gt;=36526,INT(D104)&lt;=73050),FALSE),MAX(0,TODAY()-INT(D104)),""))),"")</x:f>
      </x:c>
    </x:row>
    <x:row r="105" ht="30" customHeight="1">
      <x:c r="A105" s="12"/>
      <x:c r="B105" s="12"/>
      <x:c r="C105" s="12"/>
      <x:c r="D105" s="14"/>
      <x:c r="E105" s="14"/>
      <x:c r="F105" s="14"/>
      <x:c r="G105" s="17" t="str">
        <x:f>IFERROR(IF(A105="","",IF(NOT(OR(C105="Wishlist",C105="Applied",C105="Recruiter Screen",C105="Interview",C105="Final Round",C105="Offer",C105="Accepted",C105="Rejected",C105="Withdrawn")),"Set status",IF(OR(C105="Accepted",C105="Rejected",C105="Withdrawn"),"Closed",IF(OR(IF(ISNUMBER(D105),OR(INT(D105)&lt;36526,INT(D105)&gt;73050),D105&lt;&gt;""),IF(ISNUMBER(E105),OR(INT(E105)&lt;36526,INT(E105)&gt;73050),E105&lt;&gt;""),IF(ISNUMBER(F105),OR(INT(F105)&lt;36526,INT(F105)&gt;73050),F105&lt;&gt;"")),"Check date",IF(F105&lt;&gt;"",IF(INT(F105)&lt;TODAY(),"Overdue",IF(INT(F105)=TODAY(),"Due today",IF(INT(F105)&lt;=TODAY()+7,"Due soon","Scheduled"))),IF(C105="Wishlist","Plan application",IF(AND(ISNUMBER(P105),P105&gt;=7),"Review: 7+ days","Set next date"))))))),"Check entry")</x:f>
      </x:c>
      <x:c r="H105" s="12"/>
      <x:c r="I105" s="12"/>
      <x:c r="J105" s="12"/>
      <x:c r="K105" s="12"/>
      <x:c r="L105" s="12"/>
      <x:c r="M105" s="12"/>
      <x:c r="N105" s="12"/>
      <x:c r="O105" s="12"/>
      <x:c r="P105" s="18" t="str">
        <x:f>IFERROR(IF(A105="","",IF(IF(ISNUMBER(E105),AND(INT(E105)&gt;=36526,INT(E105)&lt;=73050),FALSE),MAX(0,TODAY()-INT(E105)),IF(IF(ISNUMBER(D105),AND(INT(D105)&gt;=36526,INT(D105)&lt;=73050),FALSE),MAX(0,TODAY()-INT(D105)),""))),"")</x:f>
      </x:c>
    </x:row>
    <x:row r="106" ht="30" customHeight="1">
      <x:c r="A106" s="12"/>
      <x:c r="B106" s="12"/>
      <x:c r="C106" s="12"/>
      <x:c r="D106" s="14"/>
      <x:c r="E106" s="14"/>
      <x:c r="F106" s="14"/>
      <x:c r="G106" s="17" t="str">
        <x:f>IFERROR(IF(A106="","",IF(NOT(OR(C106="Wishlist",C106="Applied",C106="Recruiter Screen",C106="Interview",C106="Final Round",C106="Offer",C106="Accepted",C106="Rejected",C106="Withdrawn")),"Set status",IF(OR(C106="Accepted",C106="Rejected",C106="Withdrawn"),"Closed",IF(OR(IF(ISNUMBER(D106),OR(INT(D106)&lt;36526,INT(D106)&gt;73050),D106&lt;&gt;""),IF(ISNUMBER(E106),OR(INT(E106)&lt;36526,INT(E106)&gt;73050),E106&lt;&gt;""),IF(ISNUMBER(F106),OR(INT(F106)&lt;36526,INT(F106)&gt;73050),F106&lt;&gt;"")),"Check date",IF(F106&lt;&gt;"",IF(INT(F106)&lt;TODAY(),"Overdue",IF(INT(F106)=TODAY(),"Due today",IF(INT(F106)&lt;=TODAY()+7,"Due soon","Scheduled"))),IF(C106="Wishlist","Plan application",IF(AND(ISNUMBER(P106),P106&gt;=7),"Review: 7+ days","Set next date"))))))),"Check entry")</x:f>
      </x:c>
      <x:c r="H106" s="12"/>
      <x:c r="I106" s="12"/>
      <x:c r="J106" s="12"/>
      <x:c r="K106" s="12"/>
      <x:c r="L106" s="12"/>
      <x:c r="M106" s="12"/>
      <x:c r="N106" s="12"/>
      <x:c r="O106" s="12"/>
      <x:c r="P106" s="18" t="str">
        <x:f>IFERROR(IF(A106="","",IF(IF(ISNUMBER(E106),AND(INT(E106)&gt;=36526,INT(E106)&lt;=73050),FALSE),MAX(0,TODAY()-INT(E106)),IF(IF(ISNUMBER(D106),AND(INT(D106)&gt;=36526,INT(D106)&lt;=73050),FALSE),MAX(0,TODAY()-INT(D106)),""))),"")</x:f>
      </x:c>
    </x:row>
    <x:row r="107" ht="30" customHeight="1">
      <x:c r="A107" s="12"/>
      <x:c r="B107" s="12"/>
      <x:c r="C107" s="12"/>
      <x:c r="D107" s="14"/>
      <x:c r="E107" s="14"/>
      <x:c r="F107" s="14"/>
      <x:c r="G107" s="17" t="str">
        <x:f>IFERROR(IF(A107="","",IF(NOT(OR(C107="Wishlist",C107="Applied",C107="Recruiter Screen",C107="Interview",C107="Final Round",C107="Offer",C107="Accepted",C107="Rejected",C107="Withdrawn")),"Set status",IF(OR(C107="Accepted",C107="Rejected",C107="Withdrawn"),"Closed",IF(OR(IF(ISNUMBER(D107),OR(INT(D107)&lt;36526,INT(D107)&gt;73050),D107&lt;&gt;""),IF(ISNUMBER(E107),OR(INT(E107)&lt;36526,INT(E107)&gt;73050),E107&lt;&gt;""),IF(ISNUMBER(F107),OR(INT(F107)&lt;36526,INT(F107)&gt;73050),F107&lt;&gt;"")),"Check date",IF(F107&lt;&gt;"",IF(INT(F107)&lt;TODAY(),"Overdue",IF(INT(F107)=TODAY(),"Due today",IF(INT(F107)&lt;=TODAY()+7,"Due soon","Scheduled"))),IF(C107="Wishlist","Plan application",IF(AND(ISNUMBER(P107),P107&gt;=7),"Review: 7+ days","Set next date"))))))),"Check entry")</x:f>
      </x:c>
      <x:c r="H107" s="12"/>
      <x:c r="I107" s="12"/>
      <x:c r="J107" s="12"/>
      <x:c r="K107" s="12"/>
      <x:c r="L107" s="12"/>
      <x:c r="M107" s="12"/>
      <x:c r="N107" s="12"/>
      <x:c r="O107" s="12"/>
      <x:c r="P107" s="18" t="str">
        <x:f>IFERROR(IF(A107="","",IF(IF(ISNUMBER(E107),AND(INT(E107)&gt;=36526,INT(E107)&lt;=73050),FALSE),MAX(0,TODAY()-INT(E107)),IF(IF(ISNUMBER(D107),AND(INT(D107)&gt;=36526,INT(D107)&lt;=73050),FALSE),MAX(0,TODAY()-INT(D107)),""))),"")</x:f>
      </x:c>
    </x:row>
    <x:row r="108" ht="30" customHeight="1">
      <x:c r="A108" s="12"/>
      <x:c r="B108" s="12"/>
      <x:c r="C108" s="12"/>
      <x:c r="D108" s="14"/>
      <x:c r="E108" s="14"/>
      <x:c r="F108" s="14"/>
      <x:c r="G108" s="17" t="str">
        <x:f>IFERROR(IF(A108="","",IF(NOT(OR(C108="Wishlist",C108="Applied",C108="Recruiter Screen",C108="Interview",C108="Final Round",C108="Offer",C108="Accepted",C108="Rejected",C108="Withdrawn")),"Set status",IF(OR(C108="Accepted",C108="Rejected",C108="Withdrawn"),"Closed",IF(OR(IF(ISNUMBER(D108),OR(INT(D108)&lt;36526,INT(D108)&gt;73050),D108&lt;&gt;""),IF(ISNUMBER(E108),OR(INT(E108)&lt;36526,INT(E108)&gt;73050),E108&lt;&gt;""),IF(ISNUMBER(F108),OR(INT(F108)&lt;36526,INT(F108)&gt;73050),F108&lt;&gt;"")),"Check date",IF(F108&lt;&gt;"",IF(INT(F108)&lt;TODAY(),"Overdue",IF(INT(F108)=TODAY(),"Due today",IF(INT(F108)&lt;=TODAY()+7,"Due soon","Scheduled"))),IF(C108="Wishlist","Plan application",IF(AND(ISNUMBER(P108),P108&gt;=7),"Review: 7+ days","Set next date"))))))),"Check entry")</x:f>
      </x:c>
      <x:c r="H108" s="12"/>
      <x:c r="I108" s="12"/>
      <x:c r="J108" s="12"/>
      <x:c r="K108" s="12"/>
      <x:c r="L108" s="12"/>
      <x:c r="M108" s="12"/>
      <x:c r="N108" s="12"/>
      <x:c r="O108" s="12"/>
      <x:c r="P108" s="18" t="str">
        <x:f>IFERROR(IF(A108="","",IF(IF(ISNUMBER(E108),AND(INT(E108)&gt;=36526,INT(E108)&lt;=73050),FALSE),MAX(0,TODAY()-INT(E108)),IF(IF(ISNUMBER(D108),AND(INT(D108)&gt;=36526,INT(D108)&lt;=73050),FALSE),MAX(0,TODAY()-INT(D108)),""))),"")</x:f>
      </x:c>
    </x:row>
    <x:row r="109" ht="30" customHeight="1">
      <x:c r="A109" s="12"/>
      <x:c r="B109" s="12"/>
      <x:c r="C109" s="12"/>
      <x:c r="D109" s="14"/>
      <x:c r="E109" s="14"/>
      <x:c r="F109" s="14"/>
      <x:c r="G109" s="17" t="str">
        <x:f>IFERROR(IF(A109="","",IF(NOT(OR(C109="Wishlist",C109="Applied",C109="Recruiter Screen",C109="Interview",C109="Final Round",C109="Offer",C109="Accepted",C109="Rejected",C109="Withdrawn")),"Set status",IF(OR(C109="Accepted",C109="Rejected",C109="Withdrawn"),"Closed",IF(OR(IF(ISNUMBER(D109),OR(INT(D109)&lt;36526,INT(D109)&gt;73050),D109&lt;&gt;""),IF(ISNUMBER(E109),OR(INT(E109)&lt;36526,INT(E109)&gt;73050),E109&lt;&gt;""),IF(ISNUMBER(F109),OR(INT(F109)&lt;36526,INT(F109)&gt;73050),F109&lt;&gt;"")),"Check date",IF(F109&lt;&gt;"",IF(INT(F109)&lt;TODAY(),"Overdue",IF(INT(F109)=TODAY(),"Due today",IF(INT(F109)&lt;=TODAY()+7,"Due soon","Scheduled"))),IF(C109="Wishlist","Plan application",IF(AND(ISNUMBER(P109),P109&gt;=7),"Review: 7+ days","Set next date"))))))),"Check entry")</x:f>
      </x:c>
      <x:c r="H109" s="12"/>
      <x:c r="I109" s="12"/>
      <x:c r="J109" s="12"/>
      <x:c r="K109" s="12"/>
      <x:c r="L109" s="12"/>
      <x:c r="M109" s="12"/>
      <x:c r="N109" s="12"/>
      <x:c r="O109" s="12"/>
      <x:c r="P109" s="18" t="str">
        <x:f>IFERROR(IF(A109="","",IF(IF(ISNUMBER(E109),AND(INT(E109)&gt;=36526,INT(E109)&lt;=73050),FALSE),MAX(0,TODAY()-INT(E109)),IF(IF(ISNUMBER(D109),AND(INT(D109)&gt;=36526,INT(D109)&lt;=73050),FALSE),MAX(0,TODAY()-INT(D109)),""))),"")</x:f>
      </x:c>
    </x:row>
    <x:row r="110" ht="30" customHeight="1">
      <x:c r="A110" s="12"/>
      <x:c r="B110" s="12"/>
      <x:c r="C110" s="12"/>
      <x:c r="D110" s="14"/>
      <x:c r="E110" s="14"/>
      <x:c r="F110" s="14"/>
      <x:c r="G110" s="17" t="str">
        <x:f>IFERROR(IF(A110="","",IF(NOT(OR(C110="Wishlist",C110="Applied",C110="Recruiter Screen",C110="Interview",C110="Final Round",C110="Offer",C110="Accepted",C110="Rejected",C110="Withdrawn")),"Set status",IF(OR(C110="Accepted",C110="Rejected",C110="Withdrawn"),"Closed",IF(OR(IF(ISNUMBER(D110),OR(INT(D110)&lt;36526,INT(D110)&gt;73050),D110&lt;&gt;""),IF(ISNUMBER(E110),OR(INT(E110)&lt;36526,INT(E110)&gt;73050),E110&lt;&gt;""),IF(ISNUMBER(F110),OR(INT(F110)&lt;36526,INT(F110)&gt;73050),F110&lt;&gt;"")),"Check date",IF(F110&lt;&gt;"",IF(INT(F110)&lt;TODAY(),"Overdue",IF(INT(F110)=TODAY(),"Due today",IF(INT(F110)&lt;=TODAY()+7,"Due soon","Scheduled"))),IF(C110="Wishlist","Plan application",IF(AND(ISNUMBER(P110),P110&gt;=7),"Review: 7+ days","Set next date"))))))),"Check entry")</x:f>
      </x:c>
      <x:c r="H110" s="12"/>
      <x:c r="I110" s="12"/>
      <x:c r="J110" s="12"/>
      <x:c r="K110" s="12"/>
      <x:c r="L110" s="12"/>
      <x:c r="M110" s="12"/>
      <x:c r="N110" s="12"/>
      <x:c r="O110" s="12"/>
      <x:c r="P110" s="18" t="str">
        <x:f>IFERROR(IF(A110="","",IF(IF(ISNUMBER(E110),AND(INT(E110)&gt;=36526,INT(E110)&lt;=73050),FALSE),MAX(0,TODAY()-INT(E110)),IF(IF(ISNUMBER(D110),AND(INT(D110)&gt;=36526,INT(D110)&lt;=73050),FALSE),MAX(0,TODAY()-INT(D110)),""))),"")</x:f>
      </x:c>
    </x:row>
    <x:row r="111" ht="30" customHeight="1">
      <x:c r="A111" s="12"/>
      <x:c r="B111" s="12"/>
      <x:c r="C111" s="12"/>
      <x:c r="D111" s="14"/>
      <x:c r="E111" s="14"/>
      <x:c r="F111" s="14"/>
      <x:c r="G111" s="17" t="str">
        <x:f>IFERROR(IF(A111="","",IF(NOT(OR(C111="Wishlist",C111="Applied",C111="Recruiter Screen",C111="Interview",C111="Final Round",C111="Offer",C111="Accepted",C111="Rejected",C111="Withdrawn")),"Set status",IF(OR(C111="Accepted",C111="Rejected",C111="Withdrawn"),"Closed",IF(OR(IF(ISNUMBER(D111),OR(INT(D111)&lt;36526,INT(D111)&gt;73050),D111&lt;&gt;""),IF(ISNUMBER(E111),OR(INT(E111)&lt;36526,INT(E111)&gt;73050),E111&lt;&gt;""),IF(ISNUMBER(F111),OR(INT(F111)&lt;36526,INT(F111)&gt;73050),F111&lt;&gt;"")),"Check date",IF(F111&lt;&gt;"",IF(INT(F111)&lt;TODAY(),"Overdue",IF(INT(F111)=TODAY(),"Due today",IF(INT(F111)&lt;=TODAY()+7,"Due soon","Scheduled"))),IF(C111="Wishlist","Plan application",IF(AND(ISNUMBER(P111),P111&gt;=7),"Review: 7+ days","Set next date"))))))),"Check entry")</x:f>
      </x:c>
      <x:c r="H111" s="12"/>
      <x:c r="I111" s="12"/>
      <x:c r="J111" s="12"/>
      <x:c r="K111" s="12"/>
      <x:c r="L111" s="12"/>
      <x:c r="M111" s="12"/>
      <x:c r="N111" s="12"/>
      <x:c r="O111" s="12"/>
      <x:c r="P111" s="18" t="str">
        <x:f>IFERROR(IF(A111="","",IF(IF(ISNUMBER(E111),AND(INT(E111)&gt;=36526,INT(E111)&lt;=73050),FALSE),MAX(0,TODAY()-INT(E111)),IF(IF(ISNUMBER(D111),AND(INT(D111)&gt;=36526,INT(D111)&lt;=73050),FALSE),MAX(0,TODAY()-INT(D111)),""))),"")</x:f>
      </x:c>
    </x:row>
    <x:row r="112" ht="30" customHeight="1">
      <x:c r="A112" s="12"/>
      <x:c r="B112" s="12"/>
      <x:c r="C112" s="12"/>
      <x:c r="D112" s="14"/>
      <x:c r="E112" s="14"/>
      <x:c r="F112" s="14"/>
      <x:c r="G112" s="17" t="str">
        <x:f>IFERROR(IF(A112="","",IF(NOT(OR(C112="Wishlist",C112="Applied",C112="Recruiter Screen",C112="Interview",C112="Final Round",C112="Offer",C112="Accepted",C112="Rejected",C112="Withdrawn")),"Set status",IF(OR(C112="Accepted",C112="Rejected",C112="Withdrawn"),"Closed",IF(OR(IF(ISNUMBER(D112),OR(INT(D112)&lt;36526,INT(D112)&gt;73050),D112&lt;&gt;""),IF(ISNUMBER(E112),OR(INT(E112)&lt;36526,INT(E112)&gt;73050),E112&lt;&gt;""),IF(ISNUMBER(F112),OR(INT(F112)&lt;36526,INT(F112)&gt;73050),F112&lt;&gt;"")),"Check date",IF(F112&lt;&gt;"",IF(INT(F112)&lt;TODAY(),"Overdue",IF(INT(F112)=TODAY(),"Due today",IF(INT(F112)&lt;=TODAY()+7,"Due soon","Scheduled"))),IF(C112="Wishlist","Plan application",IF(AND(ISNUMBER(P112),P112&gt;=7),"Review: 7+ days","Set next date"))))))),"Check entry")</x:f>
      </x:c>
      <x:c r="H112" s="12"/>
      <x:c r="I112" s="12"/>
      <x:c r="J112" s="12"/>
      <x:c r="K112" s="12"/>
      <x:c r="L112" s="12"/>
      <x:c r="M112" s="12"/>
      <x:c r="N112" s="12"/>
      <x:c r="O112" s="12"/>
      <x:c r="P112" s="18" t="str">
        <x:f>IFERROR(IF(A112="","",IF(IF(ISNUMBER(E112),AND(INT(E112)&gt;=36526,INT(E112)&lt;=73050),FALSE),MAX(0,TODAY()-INT(E112)),IF(IF(ISNUMBER(D112),AND(INT(D112)&gt;=36526,INT(D112)&lt;=73050),FALSE),MAX(0,TODAY()-INT(D112)),""))),"")</x:f>
      </x:c>
    </x:row>
    <x:row r="113" ht="30" customHeight="1">
      <x:c r="A113" s="12"/>
      <x:c r="B113" s="12"/>
      <x:c r="C113" s="12"/>
      <x:c r="D113" s="14"/>
      <x:c r="E113" s="14"/>
      <x:c r="F113" s="14"/>
      <x:c r="G113" s="17" t="str">
        <x:f>IFERROR(IF(A113="","",IF(NOT(OR(C113="Wishlist",C113="Applied",C113="Recruiter Screen",C113="Interview",C113="Final Round",C113="Offer",C113="Accepted",C113="Rejected",C113="Withdrawn")),"Set status",IF(OR(C113="Accepted",C113="Rejected",C113="Withdrawn"),"Closed",IF(OR(IF(ISNUMBER(D113),OR(INT(D113)&lt;36526,INT(D113)&gt;73050),D113&lt;&gt;""),IF(ISNUMBER(E113),OR(INT(E113)&lt;36526,INT(E113)&gt;73050),E113&lt;&gt;""),IF(ISNUMBER(F113),OR(INT(F113)&lt;36526,INT(F113)&gt;73050),F113&lt;&gt;"")),"Check date",IF(F113&lt;&gt;"",IF(INT(F113)&lt;TODAY(),"Overdue",IF(INT(F113)=TODAY(),"Due today",IF(INT(F113)&lt;=TODAY()+7,"Due soon","Scheduled"))),IF(C113="Wishlist","Plan application",IF(AND(ISNUMBER(P113),P113&gt;=7),"Review: 7+ days","Set next date"))))))),"Check entry")</x:f>
      </x:c>
      <x:c r="H113" s="12"/>
      <x:c r="I113" s="12"/>
      <x:c r="J113" s="12"/>
      <x:c r="K113" s="12"/>
      <x:c r="L113" s="12"/>
      <x:c r="M113" s="12"/>
      <x:c r="N113" s="12"/>
      <x:c r="O113" s="12"/>
      <x:c r="P113" s="18" t="str">
        <x:f>IFERROR(IF(A113="","",IF(IF(ISNUMBER(E113),AND(INT(E113)&gt;=36526,INT(E113)&lt;=73050),FALSE),MAX(0,TODAY()-INT(E113)),IF(IF(ISNUMBER(D113),AND(INT(D113)&gt;=36526,INT(D113)&lt;=73050),FALSE),MAX(0,TODAY()-INT(D113)),""))),"")</x:f>
      </x:c>
    </x:row>
    <x:row r="114" ht="30" customHeight="1">
      <x:c r="A114" s="12"/>
      <x:c r="B114" s="12"/>
      <x:c r="C114" s="12"/>
      <x:c r="D114" s="14"/>
      <x:c r="E114" s="14"/>
      <x:c r="F114" s="14"/>
      <x:c r="G114" s="17" t="str">
        <x:f>IFERROR(IF(A114="","",IF(NOT(OR(C114="Wishlist",C114="Applied",C114="Recruiter Screen",C114="Interview",C114="Final Round",C114="Offer",C114="Accepted",C114="Rejected",C114="Withdrawn")),"Set status",IF(OR(C114="Accepted",C114="Rejected",C114="Withdrawn"),"Closed",IF(OR(IF(ISNUMBER(D114),OR(INT(D114)&lt;36526,INT(D114)&gt;73050),D114&lt;&gt;""),IF(ISNUMBER(E114),OR(INT(E114)&lt;36526,INT(E114)&gt;73050),E114&lt;&gt;""),IF(ISNUMBER(F114),OR(INT(F114)&lt;36526,INT(F114)&gt;73050),F114&lt;&gt;"")),"Check date",IF(F114&lt;&gt;"",IF(INT(F114)&lt;TODAY(),"Overdue",IF(INT(F114)=TODAY(),"Due today",IF(INT(F114)&lt;=TODAY()+7,"Due soon","Scheduled"))),IF(C114="Wishlist","Plan application",IF(AND(ISNUMBER(P114),P114&gt;=7),"Review: 7+ days","Set next date"))))))),"Check entry")</x:f>
      </x:c>
      <x:c r="H114" s="12"/>
      <x:c r="I114" s="12"/>
      <x:c r="J114" s="12"/>
      <x:c r="K114" s="12"/>
      <x:c r="L114" s="12"/>
      <x:c r="M114" s="12"/>
      <x:c r="N114" s="12"/>
      <x:c r="O114" s="12"/>
      <x:c r="P114" s="18" t="str">
        <x:f>IFERROR(IF(A114="","",IF(IF(ISNUMBER(E114),AND(INT(E114)&gt;=36526,INT(E114)&lt;=73050),FALSE),MAX(0,TODAY()-INT(E114)),IF(IF(ISNUMBER(D114),AND(INT(D114)&gt;=36526,INT(D114)&lt;=73050),FALSE),MAX(0,TODAY()-INT(D114)),""))),"")</x:f>
      </x:c>
    </x:row>
    <x:row r="115" ht="30" customHeight="1">
      <x:c r="A115" s="12"/>
      <x:c r="B115" s="12"/>
      <x:c r="C115" s="12"/>
      <x:c r="D115" s="14"/>
      <x:c r="E115" s="14"/>
      <x:c r="F115" s="14"/>
      <x:c r="G115" s="17" t="str">
        <x:f>IFERROR(IF(A115="","",IF(NOT(OR(C115="Wishlist",C115="Applied",C115="Recruiter Screen",C115="Interview",C115="Final Round",C115="Offer",C115="Accepted",C115="Rejected",C115="Withdrawn")),"Set status",IF(OR(C115="Accepted",C115="Rejected",C115="Withdrawn"),"Closed",IF(OR(IF(ISNUMBER(D115),OR(INT(D115)&lt;36526,INT(D115)&gt;73050),D115&lt;&gt;""),IF(ISNUMBER(E115),OR(INT(E115)&lt;36526,INT(E115)&gt;73050),E115&lt;&gt;""),IF(ISNUMBER(F115),OR(INT(F115)&lt;36526,INT(F115)&gt;73050),F115&lt;&gt;"")),"Check date",IF(F115&lt;&gt;"",IF(INT(F115)&lt;TODAY(),"Overdue",IF(INT(F115)=TODAY(),"Due today",IF(INT(F115)&lt;=TODAY()+7,"Due soon","Scheduled"))),IF(C115="Wishlist","Plan application",IF(AND(ISNUMBER(P115),P115&gt;=7),"Review: 7+ days","Set next date"))))))),"Check entry")</x:f>
      </x:c>
      <x:c r="H115" s="12"/>
      <x:c r="I115" s="12"/>
      <x:c r="J115" s="12"/>
      <x:c r="K115" s="12"/>
      <x:c r="L115" s="12"/>
      <x:c r="M115" s="12"/>
      <x:c r="N115" s="12"/>
      <x:c r="O115" s="12"/>
      <x:c r="P115" s="18" t="str">
        <x:f>IFERROR(IF(A115="","",IF(IF(ISNUMBER(E115),AND(INT(E115)&gt;=36526,INT(E115)&lt;=73050),FALSE),MAX(0,TODAY()-INT(E115)),IF(IF(ISNUMBER(D115),AND(INT(D115)&gt;=36526,INT(D115)&lt;=73050),FALSE),MAX(0,TODAY()-INT(D115)),""))),"")</x:f>
      </x:c>
    </x:row>
    <x:row r="116" ht="30" customHeight="1">
      <x:c r="A116" s="12"/>
      <x:c r="B116" s="12"/>
      <x:c r="C116" s="12"/>
      <x:c r="D116" s="14"/>
      <x:c r="E116" s="14"/>
      <x:c r="F116" s="14"/>
      <x:c r="G116" s="17" t="str">
        <x:f>IFERROR(IF(A116="","",IF(NOT(OR(C116="Wishlist",C116="Applied",C116="Recruiter Screen",C116="Interview",C116="Final Round",C116="Offer",C116="Accepted",C116="Rejected",C116="Withdrawn")),"Set status",IF(OR(C116="Accepted",C116="Rejected",C116="Withdrawn"),"Closed",IF(OR(IF(ISNUMBER(D116),OR(INT(D116)&lt;36526,INT(D116)&gt;73050),D116&lt;&gt;""),IF(ISNUMBER(E116),OR(INT(E116)&lt;36526,INT(E116)&gt;73050),E116&lt;&gt;""),IF(ISNUMBER(F116),OR(INT(F116)&lt;36526,INT(F116)&gt;73050),F116&lt;&gt;"")),"Check date",IF(F116&lt;&gt;"",IF(INT(F116)&lt;TODAY(),"Overdue",IF(INT(F116)=TODAY(),"Due today",IF(INT(F116)&lt;=TODAY()+7,"Due soon","Scheduled"))),IF(C116="Wishlist","Plan application",IF(AND(ISNUMBER(P116),P116&gt;=7),"Review: 7+ days","Set next date"))))))),"Check entry")</x:f>
      </x:c>
      <x:c r="H116" s="12"/>
      <x:c r="I116" s="12"/>
      <x:c r="J116" s="12"/>
      <x:c r="K116" s="12"/>
      <x:c r="L116" s="12"/>
      <x:c r="M116" s="12"/>
      <x:c r="N116" s="12"/>
      <x:c r="O116" s="12"/>
      <x:c r="P116" s="18" t="str">
        <x:f>IFERROR(IF(A116="","",IF(IF(ISNUMBER(E116),AND(INT(E116)&gt;=36526,INT(E116)&lt;=73050),FALSE),MAX(0,TODAY()-INT(E116)),IF(IF(ISNUMBER(D116),AND(INT(D116)&gt;=36526,INT(D116)&lt;=73050),FALSE),MAX(0,TODAY()-INT(D116)),""))),"")</x:f>
      </x:c>
    </x:row>
    <x:row r="117" ht="30" customHeight="1">
      <x:c r="A117" s="12"/>
      <x:c r="B117" s="12"/>
      <x:c r="C117" s="12"/>
      <x:c r="D117" s="14"/>
      <x:c r="E117" s="14"/>
      <x:c r="F117" s="14"/>
      <x:c r="G117" s="17" t="str">
        <x:f>IFERROR(IF(A117="","",IF(NOT(OR(C117="Wishlist",C117="Applied",C117="Recruiter Screen",C117="Interview",C117="Final Round",C117="Offer",C117="Accepted",C117="Rejected",C117="Withdrawn")),"Set status",IF(OR(C117="Accepted",C117="Rejected",C117="Withdrawn"),"Closed",IF(OR(IF(ISNUMBER(D117),OR(INT(D117)&lt;36526,INT(D117)&gt;73050),D117&lt;&gt;""),IF(ISNUMBER(E117),OR(INT(E117)&lt;36526,INT(E117)&gt;73050),E117&lt;&gt;""),IF(ISNUMBER(F117),OR(INT(F117)&lt;36526,INT(F117)&gt;73050),F117&lt;&gt;"")),"Check date",IF(F117&lt;&gt;"",IF(INT(F117)&lt;TODAY(),"Overdue",IF(INT(F117)=TODAY(),"Due today",IF(INT(F117)&lt;=TODAY()+7,"Due soon","Scheduled"))),IF(C117="Wishlist","Plan application",IF(AND(ISNUMBER(P117),P117&gt;=7),"Review: 7+ days","Set next date"))))))),"Check entry")</x:f>
      </x:c>
      <x:c r="H117" s="12"/>
      <x:c r="I117" s="12"/>
      <x:c r="J117" s="12"/>
      <x:c r="K117" s="12"/>
      <x:c r="L117" s="12"/>
      <x:c r="M117" s="12"/>
      <x:c r="N117" s="12"/>
      <x:c r="O117" s="12"/>
      <x:c r="P117" s="18" t="str">
        <x:f>IFERROR(IF(A117="","",IF(IF(ISNUMBER(E117),AND(INT(E117)&gt;=36526,INT(E117)&lt;=73050),FALSE),MAX(0,TODAY()-INT(E117)),IF(IF(ISNUMBER(D117),AND(INT(D117)&gt;=36526,INT(D117)&lt;=73050),FALSE),MAX(0,TODAY()-INT(D117)),""))),"")</x:f>
      </x:c>
    </x:row>
    <x:row r="118" ht="30" customHeight="1">
      <x:c r="A118" s="12"/>
      <x:c r="B118" s="12"/>
      <x:c r="C118" s="12"/>
      <x:c r="D118" s="14"/>
      <x:c r="E118" s="14"/>
      <x:c r="F118" s="14"/>
      <x:c r="G118" s="17" t="str">
        <x:f>IFERROR(IF(A118="","",IF(NOT(OR(C118="Wishlist",C118="Applied",C118="Recruiter Screen",C118="Interview",C118="Final Round",C118="Offer",C118="Accepted",C118="Rejected",C118="Withdrawn")),"Set status",IF(OR(C118="Accepted",C118="Rejected",C118="Withdrawn"),"Closed",IF(OR(IF(ISNUMBER(D118),OR(INT(D118)&lt;36526,INT(D118)&gt;73050),D118&lt;&gt;""),IF(ISNUMBER(E118),OR(INT(E118)&lt;36526,INT(E118)&gt;73050),E118&lt;&gt;""),IF(ISNUMBER(F118),OR(INT(F118)&lt;36526,INT(F118)&gt;73050),F118&lt;&gt;"")),"Check date",IF(F118&lt;&gt;"",IF(INT(F118)&lt;TODAY(),"Overdue",IF(INT(F118)=TODAY(),"Due today",IF(INT(F118)&lt;=TODAY()+7,"Due soon","Scheduled"))),IF(C118="Wishlist","Plan application",IF(AND(ISNUMBER(P118),P118&gt;=7),"Review: 7+ days","Set next date"))))))),"Check entry")</x:f>
      </x:c>
      <x:c r="H118" s="12"/>
      <x:c r="I118" s="12"/>
      <x:c r="J118" s="12"/>
      <x:c r="K118" s="12"/>
      <x:c r="L118" s="12"/>
      <x:c r="M118" s="12"/>
      <x:c r="N118" s="12"/>
      <x:c r="O118" s="12"/>
      <x:c r="P118" s="18" t="str">
        <x:f>IFERROR(IF(A118="","",IF(IF(ISNUMBER(E118),AND(INT(E118)&gt;=36526,INT(E118)&lt;=73050),FALSE),MAX(0,TODAY()-INT(E118)),IF(IF(ISNUMBER(D118),AND(INT(D118)&gt;=36526,INT(D118)&lt;=73050),FALSE),MAX(0,TODAY()-INT(D118)),""))),"")</x:f>
      </x:c>
    </x:row>
    <x:row r="119" ht="30" customHeight="1">
      <x:c r="A119" s="12"/>
      <x:c r="B119" s="12"/>
      <x:c r="C119" s="12"/>
      <x:c r="D119" s="14"/>
      <x:c r="E119" s="14"/>
      <x:c r="F119" s="14"/>
      <x:c r="G119" s="17" t="str">
        <x:f>IFERROR(IF(A119="","",IF(NOT(OR(C119="Wishlist",C119="Applied",C119="Recruiter Screen",C119="Interview",C119="Final Round",C119="Offer",C119="Accepted",C119="Rejected",C119="Withdrawn")),"Set status",IF(OR(C119="Accepted",C119="Rejected",C119="Withdrawn"),"Closed",IF(OR(IF(ISNUMBER(D119),OR(INT(D119)&lt;36526,INT(D119)&gt;73050),D119&lt;&gt;""),IF(ISNUMBER(E119),OR(INT(E119)&lt;36526,INT(E119)&gt;73050),E119&lt;&gt;""),IF(ISNUMBER(F119),OR(INT(F119)&lt;36526,INT(F119)&gt;73050),F119&lt;&gt;"")),"Check date",IF(F119&lt;&gt;"",IF(INT(F119)&lt;TODAY(),"Overdue",IF(INT(F119)=TODAY(),"Due today",IF(INT(F119)&lt;=TODAY()+7,"Due soon","Scheduled"))),IF(C119="Wishlist","Plan application",IF(AND(ISNUMBER(P119),P119&gt;=7),"Review: 7+ days","Set next date"))))))),"Check entry")</x:f>
      </x:c>
      <x:c r="H119" s="12"/>
      <x:c r="I119" s="12"/>
      <x:c r="J119" s="12"/>
      <x:c r="K119" s="12"/>
      <x:c r="L119" s="12"/>
      <x:c r="M119" s="12"/>
      <x:c r="N119" s="12"/>
      <x:c r="O119" s="12"/>
      <x:c r="P119" s="18" t="str">
        <x:f>IFERROR(IF(A119="","",IF(IF(ISNUMBER(E119),AND(INT(E119)&gt;=36526,INT(E119)&lt;=73050),FALSE),MAX(0,TODAY()-INT(E119)),IF(IF(ISNUMBER(D119),AND(INT(D119)&gt;=36526,INT(D119)&lt;=73050),FALSE),MAX(0,TODAY()-INT(D119)),""))),"")</x:f>
      </x:c>
    </x:row>
    <x:row r="120" ht="30" customHeight="1">
      <x:c r="A120" s="12"/>
      <x:c r="B120" s="12"/>
      <x:c r="C120" s="12"/>
      <x:c r="D120" s="14"/>
      <x:c r="E120" s="14"/>
      <x:c r="F120" s="14"/>
      <x:c r="G120" s="17" t="str">
        <x:f>IFERROR(IF(A120="","",IF(NOT(OR(C120="Wishlist",C120="Applied",C120="Recruiter Screen",C120="Interview",C120="Final Round",C120="Offer",C120="Accepted",C120="Rejected",C120="Withdrawn")),"Set status",IF(OR(C120="Accepted",C120="Rejected",C120="Withdrawn"),"Closed",IF(OR(IF(ISNUMBER(D120),OR(INT(D120)&lt;36526,INT(D120)&gt;73050),D120&lt;&gt;""),IF(ISNUMBER(E120),OR(INT(E120)&lt;36526,INT(E120)&gt;73050),E120&lt;&gt;""),IF(ISNUMBER(F120),OR(INT(F120)&lt;36526,INT(F120)&gt;73050),F120&lt;&gt;"")),"Check date",IF(F120&lt;&gt;"",IF(INT(F120)&lt;TODAY(),"Overdue",IF(INT(F120)=TODAY(),"Due today",IF(INT(F120)&lt;=TODAY()+7,"Due soon","Scheduled"))),IF(C120="Wishlist","Plan application",IF(AND(ISNUMBER(P120),P120&gt;=7),"Review: 7+ days","Set next date"))))))),"Check entry")</x:f>
      </x:c>
      <x:c r="H120" s="12"/>
      <x:c r="I120" s="12"/>
      <x:c r="J120" s="12"/>
      <x:c r="K120" s="12"/>
      <x:c r="L120" s="12"/>
      <x:c r="M120" s="12"/>
      <x:c r="N120" s="12"/>
      <x:c r="O120" s="12"/>
      <x:c r="P120" s="18" t="str">
        <x:f>IFERROR(IF(A120="","",IF(IF(ISNUMBER(E120),AND(INT(E120)&gt;=36526,INT(E120)&lt;=73050),FALSE),MAX(0,TODAY()-INT(E120)),IF(IF(ISNUMBER(D120),AND(INT(D120)&gt;=36526,INT(D120)&lt;=73050),FALSE),MAX(0,TODAY()-INT(D120)),""))),"")</x:f>
      </x:c>
    </x:row>
    <x:row r="121" ht="30" customHeight="1">
      <x:c r="A121" s="12"/>
      <x:c r="B121" s="12"/>
      <x:c r="C121" s="12"/>
      <x:c r="D121" s="14"/>
      <x:c r="E121" s="14"/>
      <x:c r="F121" s="14"/>
      <x:c r="G121" s="17" t="str">
        <x:f>IFERROR(IF(A121="","",IF(NOT(OR(C121="Wishlist",C121="Applied",C121="Recruiter Screen",C121="Interview",C121="Final Round",C121="Offer",C121="Accepted",C121="Rejected",C121="Withdrawn")),"Set status",IF(OR(C121="Accepted",C121="Rejected",C121="Withdrawn"),"Closed",IF(OR(IF(ISNUMBER(D121),OR(INT(D121)&lt;36526,INT(D121)&gt;73050),D121&lt;&gt;""),IF(ISNUMBER(E121),OR(INT(E121)&lt;36526,INT(E121)&gt;73050),E121&lt;&gt;""),IF(ISNUMBER(F121),OR(INT(F121)&lt;36526,INT(F121)&gt;73050),F121&lt;&gt;"")),"Check date",IF(F121&lt;&gt;"",IF(INT(F121)&lt;TODAY(),"Overdue",IF(INT(F121)=TODAY(),"Due today",IF(INT(F121)&lt;=TODAY()+7,"Due soon","Scheduled"))),IF(C121="Wishlist","Plan application",IF(AND(ISNUMBER(P121),P121&gt;=7),"Review: 7+ days","Set next date"))))))),"Check entry")</x:f>
      </x:c>
      <x:c r="H121" s="12"/>
      <x:c r="I121" s="12"/>
      <x:c r="J121" s="12"/>
      <x:c r="K121" s="12"/>
      <x:c r="L121" s="12"/>
      <x:c r="M121" s="12"/>
      <x:c r="N121" s="12"/>
      <x:c r="O121" s="12"/>
      <x:c r="P121" s="18" t="str">
        <x:f>IFERROR(IF(A121="","",IF(IF(ISNUMBER(E121),AND(INT(E121)&gt;=36526,INT(E121)&lt;=73050),FALSE),MAX(0,TODAY()-INT(E121)),IF(IF(ISNUMBER(D121),AND(INT(D121)&gt;=36526,INT(D121)&lt;=73050),FALSE),MAX(0,TODAY()-INT(D121)),""))),"")</x:f>
      </x:c>
    </x:row>
    <x:row r="122" ht="30" customHeight="1">
      <x:c r="A122" s="12"/>
      <x:c r="B122" s="12"/>
      <x:c r="C122" s="12"/>
      <x:c r="D122" s="14"/>
      <x:c r="E122" s="14"/>
      <x:c r="F122" s="14"/>
      <x:c r="G122" s="17" t="str">
        <x:f>IFERROR(IF(A122="","",IF(NOT(OR(C122="Wishlist",C122="Applied",C122="Recruiter Screen",C122="Interview",C122="Final Round",C122="Offer",C122="Accepted",C122="Rejected",C122="Withdrawn")),"Set status",IF(OR(C122="Accepted",C122="Rejected",C122="Withdrawn"),"Closed",IF(OR(IF(ISNUMBER(D122),OR(INT(D122)&lt;36526,INT(D122)&gt;73050),D122&lt;&gt;""),IF(ISNUMBER(E122),OR(INT(E122)&lt;36526,INT(E122)&gt;73050),E122&lt;&gt;""),IF(ISNUMBER(F122),OR(INT(F122)&lt;36526,INT(F122)&gt;73050),F122&lt;&gt;"")),"Check date",IF(F122&lt;&gt;"",IF(INT(F122)&lt;TODAY(),"Overdue",IF(INT(F122)=TODAY(),"Due today",IF(INT(F122)&lt;=TODAY()+7,"Due soon","Scheduled"))),IF(C122="Wishlist","Plan application",IF(AND(ISNUMBER(P122),P122&gt;=7),"Review: 7+ days","Set next date"))))))),"Check entry")</x:f>
      </x:c>
      <x:c r="H122" s="12"/>
      <x:c r="I122" s="12"/>
      <x:c r="J122" s="12"/>
      <x:c r="K122" s="12"/>
      <x:c r="L122" s="12"/>
      <x:c r="M122" s="12"/>
      <x:c r="N122" s="12"/>
      <x:c r="O122" s="12"/>
      <x:c r="P122" s="18" t="str">
        <x:f>IFERROR(IF(A122="","",IF(IF(ISNUMBER(E122),AND(INT(E122)&gt;=36526,INT(E122)&lt;=73050),FALSE),MAX(0,TODAY()-INT(E122)),IF(IF(ISNUMBER(D122),AND(INT(D122)&gt;=36526,INT(D122)&lt;=73050),FALSE),MAX(0,TODAY()-INT(D122)),""))),"")</x:f>
      </x:c>
    </x:row>
    <x:row r="123" ht="30" customHeight="1">
      <x:c r="A123" s="12"/>
      <x:c r="B123" s="12"/>
      <x:c r="C123" s="12"/>
      <x:c r="D123" s="14"/>
      <x:c r="E123" s="14"/>
      <x:c r="F123" s="14"/>
      <x:c r="G123" s="17" t="str">
        <x:f>IFERROR(IF(A123="","",IF(NOT(OR(C123="Wishlist",C123="Applied",C123="Recruiter Screen",C123="Interview",C123="Final Round",C123="Offer",C123="Accepted",C123="Rejected",C123="Withdrawn")),"Set status",IF(OR(C123="Accepted",C123="Rejected",C123="Withdrawn"),"Closed",IF(OR(IF(ISNUMBER(D123),OR(INT(D123)&lt;36526,INT(D123)&gt;73050),D123&lt;&gt;""),IF(ISNUMBER(E123),OR(INT(E123)&lt;36526,INT(E123)&gt;73050),E123&lt;&gt;""),IF(ISNUMBER(F123),OR(INT(F123)&lt;36526,INT(F123)&gt;73050),F123&lt;&gt;"")),"Check date",IF(F123&lt;&gt;"",IF(INT(F123)&lt;TODAY(),"Overdue",IF(INT(F123)=TODAY(),"Due today",IF(INT(F123)&lt;=TODAY()+7,"Due soon","Scheduled"))),IF(C123="Wishlist","Plan application",IF(AND(ISNUMBER(P123),P123&gt;=7),"Review: 7+ days","Set next date"))))))),"Check entry")</x:f>
      </x:c>
      <x:c r="H123" s="12"/>
      <x:c r="I123" s="12"/>
      <x:c r="J123" s="12"/>
      <x:c r="K123" s="12"/>
      <x:c r="L123" s="12"/>
      <x:c r="M123" s="12"/>
      <x:c r="N123" s="12"/>
      <x:c r="O123" s="12"/>
      <x:c r="P123" s="18" t="str">
        <x:f>IFERROR(IF(A123="","",IF(IF(ISNUMBER(E123),AND(INT(E123)&gt;=36526,INT(E123)&lt;=73050),FALSE),MAX(0,TODAY()-INT(E123)),IF(IF(ISNUMBER(D123),AND(INT(D123)&gt;=36526,INT(D123)&lt;=73050),FALSE),MAX(0,TODAY()-INT(D123)),""))),"")</x:f>
      </x:c>
    </x:row>
    <x:row r="124" ht="30" customHeight="1">
      <x:c r="A124" s="12"/>
      <x:c r="B124" s="12"/>
      <x:c r="C124" s="12"/>
      <x:c r="D124" s="14"/>
      <x:c r="E124" s="14"/>
      <x:c r="F124" s="14"/>
      <x:c r="G124" s="17" t="str">
        <x:f>IFERROR(IF(A124="","",IF(NOT(OR(C124="Wishlist",C124="Applied",C124="Recruiter Screen",C124="Interview",C124="Final Round",C124="Offer",C124="Accepted",C124="Rejected",C124="Withdrawn")),"Set status",IF(OR(C124="Accepted",C124="Rejected",C124="Withdrawn"),"Closed",IF(OR(IF(ISNUMBER(D124),OR(INT(D124)&lt;36526,INT(D124)&gt;73050),D124&lt;&gt;""),IF(ISNUMBER(E124),OR(INT(E124)&lt;36526,INT(E124)&gt;73050),E124&lt;&gt;""),IF(ISNUMBER(F124),OR(INT(F124)&lt;36526,INT(F124)&gt;73050),F124&lt;&gt;"")),"Check date",IF(F124&lt;&gt;"",IF(INT(F124)&lt;TODAY(),"Overdue",IF(INT(F124)=TODAY(),"Due today",IF(INT(F124)&lt;=TODAY()+7,"Due soon","Scheduled"))),IF(C124="Wishlist","Plan application",IF(AND(ISNUMBER(P124),P124&gt;=7),"Review: 7+ days","Set next date"))))))),"Check entry")</x:f>
      </x:c>
      <x:c r="H124" s="12"/>
      <x:c r="I124" s="12"/>
      <x:c r="J124" s="12"/>
      <x:c r="K124" s="12"/>
      <x:c r="L124" s="12"/>
      <x:c r="M124" s="12"/>
      <x:c r="N124" s="12"/>
      <x:c r="O124" s="12"/>
      <x:c r="P124" s="18" t="str">
        <x:f>IFERROR(IF(A124="","",IF(IF(ISNUMBER(E124),AND(INT(E124)&gt;=36526,INT(E124)&lt;=73050),FALSE),MAX(0,TODAY()-INT(E124)),IF(IF(ISNUMBER(D124),AND(INT(D124)&gt;=36526,INT(D124)&lt;=73050),FALSE),MAX(0,TODAY()-INT(D124)),""))),"")</x:f>
      </x:c>
    </x:row>
    <x:row r="125" ht="30" customHeight="1">
      <x:c r="A125" s="12"/>
      <x:c r="B125" s="12"/>
      <x:c r="C125" s="12"/>
      <x:c r="D125" s="14"/>
      <x:c r="E125" s="14"/>
      <x:c r="F125" s="14"/>
      <x:c r="G125" s="17" t="str">
        <x:f>IFERROR(IF(A125="","",IF(NOT(OR(C125="Wishlist",C125="Applied",C125="Recruiter Screen",C125="Interview",C125="Final Round",C125="Offer",C125="Accepted",C125="Rejected",C125="Withdrawn")),"Set status",IF(OR(C125="Accepted",C125="Rejected",C125="Withdrawn"),"Closed",IF(OR(IF(ISNUMBER(D125),OR(INT(D125)&lt;36526,INT(D125)&gt;73050),D125&lt;&gt;""),IF(ISNUMBER(E125),OR(INT(E125)&lt;36526,INT(E125)&gt;73050),E125&lt;&gt;""),IF(ISNUMBER(F125),OR(INT(F125)&lt;36526,INT(F125)&gt;73050),F125&lt;&gt;"")),"Check date",IF(F125&lt;&gt;"",IF(INT(F125)&lt;TODAY(),"Overdue",IF(INT(F125)=TODAY(),"Due today",IF(INT(F125)&lt;=TODAY()+7,"Due soon","Scheduled"))),IF(C125="Wishlist","Plan application",IF(AND(ISNUMBER(P125),P125&gt;=7),"Review: 7+ days","Set next date"))))))),"Check entry")</x:f>
      </x:c>
      <x:c r="H125" s="12"/>
      <x:c r="I125" s="12"/>
      <x:c r="J125" s="12"/>
      <x:c r="K125" s="12"/>
      <x:c r="L125" s="12"/>
      <x:c r="M125" s="12"/>
      <x:c r="N125" s="12"/>
      <x:c r="O125" s="12"/>
      <x:c r="P125" s="18" t="str">
        <x:f>IFERROR(IF(A125="","",IF(IF(ISNUMBER(E125),AND(INT(E125)&gt;=36526,INT(E125)&lt;=73050),FALSE),MAX(0,TODAY()-INT(E125)),IF(IF(ISNUMBER(D125),AND(INT(D125)&gt;=36526,INT(D125)&lt;=73050),FALSE),MAX(0,TODAY()-INT(D125)),""))),"")</x:f>
      </x:c>
    </x:row>
    <x:row r="126" ht="30" customHeight="1">
      <x:c r="A126" s="12"/>
      <x:c r="B126" s="12"/>
      <x:c r="C126" s="12"/>
      <x:c r="D126" s="14"/>
      <x:c r="E126" s="14"/>
      <x:c r="F126" s="14"/>
      <x:c r="G126" s="17" t="str">
        <x:f>IFERROR(IF(A126="","",IF(NOT(OR(C126="Wishlist",C126="Applied",C126="Recruiter Screen",C126="Interview",C126="Final Round",C126="Offer",C126="Accepted",C126="Rejected",C126="Withdrawn")),"Set status",IF(OR(C126="Accepted",C126="Rejected",C126="Withdrawn"),"Closed",IF(OR(IF(ISNUMBER(D126),OR(INT(D126)&lt;36526,INT(D126)&gt;73050),D126&lt;&gt;""),IF(ISNUMBER(E126),OR(INT(E126)&lt;36526,INT(E126)&gt;73050),E126&lt;&gt;""),IF(ISNUMBER(F126),OR(INT(F126)&lt;36526,INT(F126)&gt;73050),F126&lt;&gt;"")),"Check date",IF(F126&lt;&gt;"",IF(INT(F126)&lt;TODAY(),"Overdue",IF(INT(F126)=TODAY(),"Due today",IF(INT(F126)&lt;=TODAY()+7,"Due soon","Scheduled"))),IF(C126="Wishlist","Plan application",IF(AND(ISNUMBER(P126),P126&gt;=7),"Review: 7+ days","Set next date"))))))),"Check entry")</x:f>
      </x:c>
      <x:c r="H126" s="12"/>
      <x:c r="I126" s="12"/>
      <x:c r="J126" s="12"/>
      <x:c r="K126" s="12"/>
      <x:c r="L126" s="12"/>
      <x:c r="M126" s="12"/>
      <x:c r="N126" s="12"/>
      <x:c r="O126" s="12"/>
      <x:c r="P126" s="18" t="str">
        <x:f>IFERROR(IF(A126="","",IF(IF(ISNUMBER(E126),AND(INT(E126)&gt;=36526,INT(E126)&lt;=73050),FALSE),MAX(0,TODAY()-INT(E126)),IF(IF(ISNUMBER(D126),AND(INT(D126)&gt;=36526,INT(D126)&lt;=73050),FALSE),MAX(0,TODAY()-INT(D126)),""))),"")</x:f>
      </x:c>
    </x:row>
    <x:row r="127" ht="30" customHeight="1">
      <x:c r="A127" s="12"/>
      <x:c r="B127" s="12"/>
      <x:c r="C127" s="12"/>
      <x:c r="D127" s="14"/>
      <x:c r="E127" s="14"/>
      <x:c r="F127" s="14"/>
      <x:c r="G127" s="17" t="str">
        <x:f>IFERROR(IF(A127="","",IF(NOT(OR(C127="Wishlist",C127="Applied",C127="Recruiter Screen",C127="Interview",C127="Final Round",C127="Offer",C127="Accepted",C127="Rejected",C127="Withdrawn")),"Set status",IF(OR(C127="Accepted",C127="Rejected",C127="Withdrawn"),"Closed",IF(OR(IF(ISNUMBER(D127),OR(INT(D127)&lt;36526,INT(D127)&gt;73050),D127&lt;&gt;""),IF(ISNUMBER(E127),OR(INT(E127)&lt;36526,INT(E127)&gt;73050),E127&lt;&gt;""),IF(ISNUMBER(F127),OR(INT(F127)&lt;36526,INT(F127)&gt;73050),F127&lt;&gt;"")),"Check date",IF(F127&lt;&gt;"",IF(INT(F127)&lt;TODAY(),"Overdue",IF(INT(F127)=TODAY(),"Due today",IF(INT(F127)&lt;=TODAY()+7,"Due soon","Scheduled"))),IF(C127="Wishlist","Plan application",IF(AND(ISNUMBER(P127),P127&gt;=7),"Review: 7+ days","Set next date"))))))),"Check entry")</x:f>
      </x:c>
      <x:c r="H127" s="12"/>
      <x:c r="I127" s="12"/>
      <x:c r="J127" s="12"/>
      <x:c r="K127" s="12"/>
      <x:c r="L127" s="12"/>
      <x:c r="M127" s="12"/>
      <x:c r="N127" s="12"/>
      <x:c r="O127" s="12"/>
      <x:c r="P127" s="18" t="str">
        <x:f>IFERROR(IF(A127="","",IF(IF(ISNUMBER(E127),AND(INT(E127)&gt;=36526,INT(E127)&lt;=73050),FALSE),MAX(0,TODAY()-INT(E127)),IF(IF(ISNUMBER(D127),AND(INT(D127)&gt;=36526,INT(D127)&lt;=73050),FALSE),MAX(0,TODAY()-INT(D127)),""))),"")</x:f>
      </x:c>
    </x:row>
    <x:row r="128" ht="30" customHeight="1">
      <x:c r="A128" s="12"/>
      <x:c r="B128" s="12"/>
      <x:c r="C128" s="12"/>
      <x:c r="D128" s="14"/>
      <x:c r="E128" s="14"/>
      <x:c r="F128" s="14"/>
      <x:c r="G128" s="17" t="str">
        <x:f>IFERROR(IF(A128="","",IF(NOT(OR(C128="Wishlist",C128="Applied",C128="Recruiter Screen",C128="Interview",C128="Final Round",C128="Offer",C128="Accepted",C128="Rejected",C128="Withdrawn")),"Set status",IF(OR(C128="Accepted",C128="Rejected",C128="Withdrawn"),"Closed",IF(OR(IF(ISNUMBER(D128),OR(INT(D128)&lt;36526,INT(D128)&gt;73050),D128&lt;&gt;""),IF(ISNUMBER(E128),OR(INT(E128)&lt;36526,INT(E128)&gt;73050),E128&lt;&gt;""),IF(ISNUMBER(F128),OR(INT(F128)&lt;36526,INT(F128)&gt;73050),F128&lt;&gt;"")),"Check date",IF(F128&lt;&gt;"",IF(INT(F128)&lt;TODAY(),"Overdue",IF(INT(F128)=TODAY(),"Due today",IF(INT(F128)&lt;=TODAY()+7,"Due soon","Scheduled"))),IF(C128="Wishlist","Plan application",IF(AND(ISNUMBER(P128),P128&gt;=7),"Review: 7+ days","Set next date"))))))),"Check entry")</x:f>
      </x:c>
      <x:c r="H128" s="12"/>
      <x:c r="I128" s="12"/>
      <x:c r="J128" s="12"/>
      <x:c r="K128" s="12"/>
      <x:c r="L128" s="12"/>
      <x:c r="M128" s="12"/>
      <x:c r="N128" s="12"/>
      <x:c r="O128" s="12"/>
      <x:c r="P128" s="18" t="str">
        <x:f>IFERROR(IF(A128="","",IF(IF(ISNUMBER(E128),AND(INT(E128)&gt;=36526,INT(E128)&lt;=73050),FALSE),MAX(0,TODAY()-INT(E128)),IF(IF(ISNUMBER(D128),AND(INT(D128)&gt;=36526,INT(D128)&lt;=73050),FALSE),MAX(0,TODAY()-INT(D128)),""))),"")</x:f>
      </x:c>
    </x:row>
    <x:row r="129" ht="30" customHeight="1">
      <x:c r="A129" s="12"/>
      <x:c r="B129" s="12"/>
      <x:c r="C129" s="12"/>
      <x:c r="D129" s="14"/>
      <x:c r="E129" s="14"/>
      <x:c r="F129" s="14"/>
      <x:c r="G129" s="17" t="str">
        <x:f>IFERROR(IF(A129="","",IF(NOT(OR(C129="Wishlist",C129="Applied",C129="Recruiter Screen",C129="Interview",C129="Final Round",C129="Offer",C129="Accepted",C129="Rejected",C129="Withdrawn")),"Set status",IF(OR(C129="Accepted",C129="Rejected",C129="Withdrawn"),"Closed",IF(OR(IF(ISNUMBER(D129),OR(INT(D129)&lt;36526,INT(D129)&gt;73050),D129&lt;&gt;""),IF(ISNUMBER(E129),OR(INT(E129)&lt;36526,INT(E129)&gt;73050),E129&lt;&gt;""),IF(ISNUMBER(F129),OR(INT(F129)&lt;36526,INT(F129)&gt;73050),F129&lt;&gt;"")),"Check date",IF(F129&lt;&gt;"",IF(INT(F129)&lt;TODAY(),"Overdue",IF(INT(F129)=TODAY(),"Due today",IF(INT(F129)&lt;=TODAY()+7,"Due soon","Scheduled"))),IF(C129="Wishlist","Plan application",IF(AND(ISNUMBER(P129),P129&gt;=7),"Review: 7+ days","Set next date"))))))),"Check entry")</x:f>
      </x:c>
      <x:c r="H129" s="12"/>
      <x:c r="I129" s="12"/>
      <x:c r="J129" s="12"/>
      <x:c r="K129" s="12"/>
      <x:c r="L129" s="12"/>
      <x:c r="M129" s="12"/>
      <x:c r="N129" s="12"/>
      <x:c r="O129" s="12"/>
      <x:c r="P129" s="18" t="str">
        <x:f>IFERROR(IF(A129="","",IF(IF(ISNUMBER(E129),AND(INT(E129)&gt;=36526,INT(E129)&lt;=73050),FALSE),MAX(0,TODAY()-INT(E129)),IF(IF(ISNUMBER(D129),AND(INT(D129)&gt;=36526,INT(D129)&lt;=73050),FALSE),MAX(0,TODAY()-INT(D129)),""))),"")</x:f>
      </x:c>
    </x:row>
    <x:row r="130" ht="30" customHeight="1">
      <x:c r="A130" s="12"/>
      <x:c r="B130" s="12"/>
      <x:c r="C130" s="12"/>
      <x:c r="D130" s="14"/>
      <x:c r="E130" s="14"/>
      <x:c r="F130" s="14"/>
      <x:c r="G130" s="17" t="str">
        <x:f>IFERROR(IF(A130="","",IF(NOT(OR(C130="Wishlist",C130="Applied",C130="Recruiter Screen",C130="Interview",C130="Final Round",C130="Offer",C130="Accepted",C130="Rejected",C130="Withdrawn")),"Set status",IF(OR(C130="Accepted",C130="Rejected",C130="Withdrawn"),"Closed",IF(OR(IF(ISNUMBER(D130),OR(INT(D130)&lt;36526,INT(D130)&gt;73050),D130&lt;&gt;""),IF(ISNUMBER(E130),OR(INT(E130)&lt;36526,INT(E130)&gt;73050),E130&lt;&gt;""),IF(ISNUMBER(F130),OR(INT(F130)&lt;36526,INT(F130)&gt;73050),F130&lt;&gt;"")),"Check date",IF(F130&lt;&gt;"",IF(INT(F130)&lt;TODAY(),"Overdue",IF(INT(F130)=TODAY(),"Due today",IF(INT(F130)&lt;=TODAY()+7,"Due soon","Scheduled"))),IF(C130="Wishlist","Plan application",IF(AND(ISNUMBER(P130),P130&gt;=7),"Review: 7+ days","Set next date"))))))),"Check entry")</x:f>
      </x:c>
      <x:c r="H130" s="12"/>
      <x:c r="I130" s="12"/>
      <x:c r="J130" s="12"/>
      <x:c r="K130" s="12"/>
      <x:c r="L130" s="12"/>
      <x:c r="M130" s="12"/>
      <x:c r="N130" s="12"/>
      <x:c r="O130" s="12"/>
      <x:c r="P130" s="18" t="str">
        <x:f>IFERROR(IF(A130="","",IF(IF(ISNUMBER(E130),AND(INT(E130)&gt;=36526,INT(E130)&lt;=73050),FALSE),MAX(0,TODAY()-INT(E130)),IF(IF(ISNUMBER(D130),AND(INT(D130)&gt;=36526,INT(D130)&lt;=73050),FALSE),MAX(0,TODAY()-INT(D130)),""))),"")</x:f>
      </x:c>
    </x:row>
    <x:row r="131" ht="30" customHeight="1">
      <x:c r="A131" s="12"/>
      <x:c r="B131" s="12"/>
      <x:c r="C131" s="12"/>
      <x:c r="D131" s="14"/>
      <x:c r="E131" s="14"/>
      <x:c r="F131" s="14"/>
      <x:c r="G131" s="17" t="str">
        <x:f>IFERROR(IF(A131="","",IF(NOT(OR(C131="Wishlist",C131="Applied",C131="Recruiter Screen",C131="Interview",C131="Final Round",C131="Offer",C131="Accepted",C131="Rejected",C131="Withdrawn")),"Set status",IF(OR(C131="Accepted",C131="Rejected",C131="Withdrawn"),"Closed",IF(OR(IF(ISNUMBER(D131),OR(INT(D131)&lt;36526,INT(D131)&gt;73050),D131&lt;&gt;""),IF(ISNUMBER(E131),OR(INT(E131)&lt;36526,INT(E131)&gt;73050),E131&lt;&gt;""),IF(ISNUMBER(F131),OR(INT(F131)&lt;36526,INT(F131)&gt;73050),F131&lt;&gt;"")),"Check date",IF(F131&lt;&gt;"",IF(INT(F131)&lt;TODAY(),"Overdue",IF(INT(F131)=TODAY(),"Due today",IF(INT(F131)&lt;=TODAY()+7,"Due soon","Scheduled"))),IF(C131="Wishlist","Plan application",IF(AND(ISNUMBER(P131),P131&gt;=7),"Review: 7+ days","Set next date"))))))),"Check entry")</x:f>
      </x:c>
      <x:c r="H131" s="12"/>
      <x:c r="I131" s="12"/>
      <x:c r="J131" s="12"/>
      <x:c r="K131" s="12"/>
      <x:c r="L131" s="12"/>
      <x:c r="M131" s="12"/>
      <x:c r="N131" s="12"/>
      <x:c r="O131" s="12"/>
      <x:c r="P131" s="18" t="str">
        <x:f>IFERROR(IF(A131="","",IF(IF(ISNUMBER(E131),AND(INT(E131)&gt;=36526,INT(E131)&lt;=73050),FALSE),MAX(0,TODAY()-INT(E131)),IF(IF(ISNUMBER(D131),AND(INT(D131)&gt;=36526,INT(D131)&lt;=73050),FALSE),MAX(0,TODAY()-INT(D131)),""))),"")</x:f>
      </x:c>
    </x:row>
    <x:row r="132" ht="30" customHeight="1">
      <x:c r="A132" s="12"/>
      <x:c r="B132" s="12"/>
      <x:c r="C132" s="12"/>
      <x:c r="D132" s="14"/>
      <x:c r="E132" s="14"/>
      <x:c r="F132" s="14"/>
      <x:c r="G132" s="17" t="str">
        <x:f>IFERROR(IF(A132="","",IF(NOT(OR(C132="Wishlist",C132="Applied",C132="Recruiter Screen",C132="Interview",C132="Final Round",C132="Offer",C132="Accepted",C132="Rejected",C132="Withdrawn")),"Set status",IF(OR(C132="Accepted",C132="Rejected",C132="Withdrawn"),"Closed",IF(OR(IF(ISNUMBER(D132),OR(INT(D132)&lt;36526,INT(D132)&gt;73050),D132&lt;&gt;""),IF(ISNUMBER(E132),OR(INT(E132)&lt;36526,INT(E132)&gt;73050),E132&lt;&gt;""),IF(ISNUMBER(F132),OR(INT(F132)&lt;36526,INT(F132)&gt;73050),F132&lt;&gt;"")),"Check date",IF(F132&lt;&gt;"",IF(INT(F132)&lt;TODAY(),"Overdue",IF(INT(F132)=TODAY(),"Due today",IF(INT(F132)&lt;=TODAY()+7,"Due soon","Scheduled"))),IF(C132="Wishlist","Plan application",IF(AND(ISNUMBER(P132),P132&gt;=7),"Review: 7+ days","Set next date"))))))),"Check entry")</x:f>
      </x:c>
      <x:c r="H132" s="12"/>
      <x:c r="I132" s="12"/>
      <x:c r="J132" s="12"/>
      <x:c r="K132" s="12"/>
      <x:c r="L132" s="12"/>
      <x:c r="M132" s="12"/>
      <x:c r="N132" s="12"/>
      <x:c r="O132" s="12"/>
      <x:c r="P132" s="18" t="str">
        <x:f>IFERROR(IF(A132="","",IF(IF(ISNUMBER(E132),AND(INT(E132)&gt;=36526,INT(E132)&lt;=73050),FALSE),MAX(0,TODAY()-INT(E132)),IF(IF(ISNUMBER(D132),AND(INT(D132)&gt;=36526,INT(D132)&lt;=73050),FALSE),MAX(0,TODAY()-INT(D132)),""))),"")</x:f>
      </x:c>
    </x:row>
    <x:row r="133" ht="30" customHeight="1">
      <x:c r="A133" s="12"/>
      <x:c r="B133" s="12"/>
      <x:c r="C133" s="12"/>
      <x:c r="D133" s="14"/>
      <x:c r="E133" s="14"/>
      <x:c r="F133" s="14"/>
      <x:c r="G133" s="17" t="str">
        <x:f>IFERROR(IF(A133="","",IF(NOT(OR(C133="Wishlist",C133="Applied",C133="Recruiter Screen",C133="Interview",C133="Final Round",C133="Offer",C133="Accepted",C133="Rejected",C133="Withdrawn")),"Set status",IF(OR(C133="Accepted",C133="Rejected",C133="Withdrawn"),"Closed",IF(OR(IF(ISNUMBER(D133),OR(INT(D133)&lt;36526,INT(D133)&gt;73050),D133&lt;&gt;""),IF(ISNUMBER(E133),OR(INT(E133)&lt;36526,INT(E133)&gt;73050),E133&lt;&gt;""),IF(ISNUMBER(F133),OR(INT(F133)&lt;36526,INT(F133)&gt;73050),F133&lt;&gt;"")),"Check date",IF(F133&lt;&gt;"",IF(INT(F133)&lt;TODAY(),"Overdue",IF(INT(F133)=TODAY(),"Due today",IF(INT(F133)&lt;=TODAY()+7,"Due soon","Scheduled"))),IF(C133="Wishlist","Plan application",IF(AND(ISNUMBER(P133),P133&gt;=7),"Review: 7+ days","Set next date"))))))),"Check entry")</x:f>
      </x:c>
      <x:c r="H133" s="12"/>
      <x:c r="I133" s="12"/>
      <x:c r="J133" s="12"/>
      <x:c r="K133" s="12"/>
      <x:c r="L133" s="12"/>
      <x:c r="M133" s="12"/>
      <x:c r="N133" s="12"/>
      <x:c r="O133" s="12"/>
      <x:c r="P133" s="18" t="str">
        <x:f>IFERROR(IF(A133="","",IF(IF(ISNUMBER(E133),AND(INT(E133)&gt;=36526,INT(E133)&lt;=73050),FALSE),MAX(0,TODAY()-INT(E133)),IF(IF(ISNUMBER(D133),AND(INT(D133)&gt;=36526,INT(D133)&lt;=73050),FALSE),MAX(0,TODAY()-INT(D133)),""))),"")</x:f>
      </x:c>
    </x:row>
    <x:row r="134" ht="30" customHeight="1">
      <x:c r="A134" s="12"/>
      <x:c r="B134" s="12"/>
      <x:c r="C134" s="12"/>
      <x:c r="D134" s="14"/>
      <x:c r="E134" s="14"/>
      <x:c r="F134" s="14"/>
      <x:c r="G134" s="17" t="str">
        <x:f>IFERROR(IF(A134="","",IF(NOT(OR(C134="Wishlist",C134="Applied",C134="Recruiter Screen",C134="Interview",C134="Final Round",C134="Offer",C134="Accepted",C134="Rejected",C134="Withdrawn")),"Set status",IF(OR(C134="Accepted",C134="Rejected",C134="Withdrawn"),"Closed",IF(OR(IF(ISNUMBER(D134),OR(INT(D134)&lt;36526,INT(D134)&gt;73050),D134&lt;&gt;""),IF(ISNUMBER(E134),OR(INT(E134)&lt;36526,INT(E134)&gt;73050),E134&lt;&gt;""),IF(ISNUMBER(F134),OR(INT(F134)&lt;36526,INT(F134)&gt;73050),F134&lt;&gt;"")),"Check date",IF(F134&lt;&gt;"",IF(INT(F134)&lt;TODAY(),"Overdue",IF(INT(F134)=TODAY(),"Due today",IF(INT(F134)&lt;=TODAY()+7,"Due soon","Scheduled"))),IF(C134="Wishlist","Plan application",IF(AND(ISNUMBER(P134),P134&gt;=7),"Review: 7+ days","Set next date"))))))),"Check entry")</x:f>
      </x:c>
      <x:c r="H134" s="12"/>
      <x:c r="I134" s="12"/>
      <x:c r="J134" s="12"/>
      <x:c r="K134" s="12"/>
      <x:c r="L134" s="12"/>
      <x:c r="M134" s="12"/>
      <x:c r="N134" s="12"/>
      <x:c r="O134" s="12"/>
      <x:c r="P134" s="18" t="str">
        <x:f>IFERROR(IF(A134="","",IF(IF(ISNUMBER(E134),AND(INT(E134)&gt;=36526,INT(E134)&lt;=73050),FALSE),MAX(0,TODAY()-INT(E134)),IF(IF(ISNUMBER(D134),AND(INT(D134)&gt;=36526,INT(D134)&lt;=73050),FALSE),MAX(0,TODAY()-INT(D134)),""))),"")</x:f>
      </x:c>
    </x:row>
    <x:row r="135" ht="30" customHeight="1">
      <x:c r="A135" s="12"/>
      <x:c r="B135" s="12"/>
      <x:c r="C135" s="12"/>
      <x:c r="D135" s="14"/>
      <x:c r="E135" s="14"/>
      <x:c r="F135" s="14"/>
      <x:c r="G135" s="17" t="str">
        <x:f>IFERROR(IF(A135="","",IF(NOT(OR(C135="Wishlist",C135="Applied",C135="Recruiter Screen",C135="Interview",C135="Final Round",C135="Offer",C135="Accepted",C135="Rejected",C135="Withdrawn")),"Set status",IF(OR(C135="Accepted",C135="Rejected",C135="Withdrawn"),"Closed",IF(OR(IF(ISNUMBER(D135),OR(INT(D135)&lt;36526,INT(D135)&gt;73050),D135&lt;&gt;""),IF(ISNUMBER(E135),OR(INT(E135)&lt;36526,INT(E135)&gt;73050),E135&lt;&gt;""),IF(ISNUMBER(F135),OR(INT(F135)&lt;36526,INT(F135)&gt;73050),F135&lt;&gt;"")),"Check date",IF(F135&lt;&gt;"",IF(INT(F135)&lt;TODAY(),"Overdue",IF(INT(F135)=TODAY(),"Due today",IF(INT(F135)&lt;=TODAY()+7,"Due soon","Scheduled"))),IF(C135="Wishlist","Plan application",IF(AND(ISNUMBER(P135),P135&gt;=7),"Review: 7+ days","Set next date"))))))),"Check entry")</x:f>
      </x:c>
      <x:c r="H135" s="12"/>
      <x:c r="I135" s="12"/>
      <x:c r="J135" s="12"/>
      <x:c r="K135" s="12"/>
      <x:c r="L135" s="12"/>
      <x:c r="M135" s="12"/>
      <x:c r="N135" s="12"/>
      <x:c r="O135" s="12"/>
      <x:c r="P135" s="18" t="str">
        <x:f>IFERROR(IF(A135="","",IF(IF(ISNUMBER(E135),AND(INT(E135)&gt;=36526,INT(E135)&lt;=73050),FALSE),MAX(0,TODAY()-INT(E135)),IF(IF(ISNUMBER(D135),AND(INT(D135)&gt;=36526,INT(D135)&lt;=73050),FALSE),MAX(0,TODAY()-INT(D135)),""))),"")</x:f>
      </x:c>
    </x:row>
    <x:row r="136" ht="30" customHeight="1">
      <x:c r="A136" s="12"/>
      <x:c r="B136" s="12"/>
      <x:c r="C136" s="12"/>
      <x:c r="D136" s="14"/>
      <x:c r="E136" s="14"/>
      <x:c r="F136" s="14"/>
      <x:c r="G136" s="17" t="str">
        <x:f>IFERROR(IF(A136="","",IF(NOT(OR(C136="Wishlist",C136="Applied",C136="Recruiter Screen",C136="Interview",C136="Final Round",C136="Offer",C136="Accepted",C136="Rejected",C136="Withdrawn")),"Set status",IF(OR(C136="Accepted",C136="Rejected",C136="Withdrawn"),"Closed",IF(OR(IF(ISNUMBER(D136),OR(INT(D136)&lt;36526,INT(D136)&gt;73050),D136&lt;&gt;""),IF(ISNUMBER(E136),OR(INT(E136)&lt;36526,INT(E136)&gt;73050),E136&lt;&gt;""),IF(ISNUMBER(F136),OR(INT(F136)&lt;36526,INT(F136)&gt;73050),F136&lt;&gt;"")),"Check date",IF(F136&lt;&gt;"",IF(INT(F136)&lt;TODAY(),"Overdue",IF(INT(F136)=TODAY(),"Due today",IF(INT(F136)&lt;=TODAY()+7,"Due soon","Scheduled"))),IF(C136="Wishlist","Plan application",IF(AND(ISNUMBER(P136),P136&gt;=7),"Review: 7+ days","Set next date"))))))),"Check entry")</x:f>
      </x:c>
      <x:c r="H136" s="12"/>
      <x:c r="I136" s="12"/>
      <x:c r="J136" s="12"/>
      <x:c r="K136" s="12"/>
      <x:c r="L136" s="12"/>
      <x:c r="M136" s="12"/>
      <x:c r="N136" s="12"/>
      <x:c r="O136" s="12"/>
      <x:c r="P136" s="18" t="str">
        <x:f>IFERROR(IF(A136="","",IF(IF(ISNUMBER(E136),AND(INT(E136)&gt;=36526,INT(E136)&lt;=73050),FALSE),MAX(0,TODAY()-INT(E136)),IF(IF(ISNUMBER(D136),AND(INT(D136)&gt;=36526,INT(D136)&lt;=73050),FALSE),MAX(0,TODAY()-INT(D136)),""))),"")</x:f>
      </x:c>
    </x:row>
    <x:row r="137" ht="30" customHeight="1">
      <x:c r="A137" s="12"/>
      <x:c r="B137" s="12"/>
      <x:c r="C137" s="12"/>
      <x:c r="D137" s="14"/>
      <x:c r="E137" s="14"/>
      <x:c r="F137" s="14"/>
      <x:c r="G137" s="17" t="str">
        <x:f>IFERROR(IF(A137="","",IF(NOT(OR(C137="Wishlist",C137="Applied",C137="Recruiter Screen",C137="Interview",C137="Final Round",C137="Offer",C137="Accepted",C137="Rejected",C137="Withdrawn")),"Set status",IF(OR(C137="Accepted",C137="Rejected",C137="Withdrawn"),"Closed",IF(OR(IF(ISNUMBER(D137),OR(INT(D137)&lt;36526,INT(D137)&gt;73050),D137&lt;&gt;""),IF(ISNUMBER(E137),OR(INT(E137)&lt;36526,INT(E137)&gt;73050),E137&lt;&gt;""),IF(ISNUMBER(F137),OR(INT(F137)&lt;36526,INT(F137)&gt;73050),F137&lt;&gt;"")),"Check date",IF(F137&lt;&gt;"",IF(INT(F137)&lt;TODAY(),"Overdue",IF(INT(F137)=TODAY(),"Due today",IF(INT(F137)&lt;=TODAY()+7,"Due soon","Scheduled"))),IF(C137="Wishlist","Plan application",IF(AND(ISNUMBER(P137),P137&gt;=7),"Review: 7+ days","Set next date"))))))),"Check entry")</x:f>
      </x:c>
      <x:c r="H137" s="12"/>
      <x:c r="I137" s="12"/>
      <x:c r="J137" s="12"/>
      <x:c r="K137" s="12"/>
      <x:c r="L137" s="12"/>
      <x:c r="M137" s="12"/>
      <x:c r="N137" s="12"/>
      <x:c r="O137" s="12"/>
      <x:c r="P137" s="18" t="str">
        <x:f>IFERROR(IF(A137="","",IF(IF(ISNUMBER(E137),AND(INT(E137)&gt;=36526,INT(E137)&lt;=73050),FALSE),MAX(0,TODAY()-INT(E137)),IF(IF(ISNUMBER(D137),AND(INT(D137)&gt;=36526,INT(D137)&lt;=73050),FALSE),MAX(0,TODAY()-INT(D137)),""))),"")</x:f>
      </x:c>
    </x:row>
    <x:row r="138" ht="30" customHeight="1">
      <x:c r="A138" s="12"/>
      <x:c r="B138" s="12"/>
      <x:c r="C138" s="12"/>
      <x:c r="D138" s="14"/>
      <x:c r="E138" s="14"/>
      <x:c r="F138" s="14"/>
      <x:c r="G138" s="17" t="str">
        <x:f>IFERROR(IF(A138="","",IF(NOT(OR(C138="Wishlist",C138="Applied",C138="Recruiter Screen",C138="Interview",C138="Final Round",C138="Offer",C138="Accepted",C138="Rejected",C138="Withdrawn")),"Set status",IF(OR(C138="Accepted",C138="Rejected",C138="Withdrawn"),"Closed",IF(OR(IF(ISNUMBER(D138),OR(INT(D138)&lt;36526,INT(D138)&gt;73050),D138&lt;&gt;""),IF(ISNUMBER(E138),OR(INT(E138)&lt;36526,INT(E138)&gt;73050),E138&lt;&gt;""),IF(ISNUMBER(F138),OR(INT(F138)&lt;36526,INT(F138)&gt;73050),F138&lt;&gt;"")),"Check date",IF(F138&lt;&gt;"",IF(INT(F138)&lt;TODAY(),"Overdue",IF(INT(F138)=TODAY(),"Due today",IF(INT(F138)&lt;=TODAY()+7,"Due soon","Scheduled"))),IF(C138="Wishlist","Plan application",IF(AND(ISNUMBER(P138),P138&gt;=7),"Review: 7+ days","Set next date"))))))),"Check entry")</x:f>
      </x:c>
      <x:c r="H138" s="12"/>
      <x:c r="I138" s="12"/>
      <x:c r="J138" s="12"/>
      <x:c r="K138" s="12"/>
      <x:c r="L138" s="12"/>
      <x:c r="M138" s="12"/>
      <x:c r="N138" s="12"/>
      <x:c r="O138" s="12"/>
      <x:c r="P138" s="18" t="str">
        <x:f>IFERROR(IF(A138="","",IF(IF(ISNUMBER(E138),AND(INT(E138)&gt;=36526,INT(E138)&lt;=73050),FALSE),MAX(0,TODAY()-INT(E138)),IF(IF(ISNUMBER(D138),AND(INT(D138)&gt;=36526,INT(D138)&lt;=73050),FALSE),MAX(0,TODAY()-INT(D138)),""))),"")</x:f>
      </x:c>
    </x:row>
    <x:row r="139" ht="30" customHeight="1">
      <x:c r="A139" s="12"/>
      <x:c r="B139" s="12"/>
      <x:c r="C139" s="12"/>
      <x:c r="D139" s="14"/>
      <x:c r="E139" s="14"/>
      <x:c r="F139" s="14"/>
      <x:c r="G139" s="17" t="str">
        <x:f>IFERROR(IF(A139="","",IF(NOT(OR(C139="Wishlist",C139="Applied",C139="Recruiter Screen",C139="Interview",C139="Final Round",C139="Offer",C139="Accepted",C139="Rejected",C139="Withdrawn")),"Set status",IF(OR(C139="Accepted",C139="Rejected",C139="Withdrawn"),"Closed",IF(OR(IF(ISNUMBER(D139),OR(INT(D139)&lt;36526,INT(D139)&gt;73050),D139&lt;&gt;""),IF(ISNUMBER(E139),OR(INT(E139)&lt;36526,INT(E139)&gt;73050),E139&lt;&gt;""),IF(ISNUMBER(F139),OR(INT(F139)&lt;36526,INT(F139)&gt;73050),F139&lt;&gt;"")),"Check date",IF(F139&lt;&gt;"",IF(INT(F139)&lt;TODAY(),"Overdue",IF(INT(F139)=TODAY(),"Due today",IF(INT(F139)&lt;=TODAY()+7,"Due soon","Scheduled"))),IF(C139="Wishlist","Plan application",IF(AND(ISNUMBER(P139),P139&gt;=7),"Review: 7+ days","Set next date"))))))),"Check entry")</x:f>
      </x:c>
      <x:c r="H139" s="12"/>
      <x:c r="I139" s="12"/>
      <x:c r="J139" s="12"/>
      <x:c r="K139" s="12"/>
      <x:c r="L139" s="12"/>
      <x:c r="M139" s="12"/>
      <x:c r="N139" s="12"/>
      <x:c r="O139" s="12"/>
      <x:c r="P139" s="18" t="str">
        <x:f>IFERROR(IF(A139="","",IF(IF(ISNUMBER(E139),AND(INT(E139)&gt;=36526,INT(E139)&lt;=73050),FALSE),MAX(0,TODAY()-INT(E139)),IF(IF(ISNUMBER(D139),AND(INT(D139)&gt;=36526,INT(D139)&lt;=73050),FALSE),MAX(0,TODAY()-INT(D139)),""))),"")</x:f>
      </x:c>
    </x:row>
    <x:row r="140" ht="30" customHeight="1">
      <x:c r="A140" s="12"/>
      <x:c r="B140" s="12"/>
      <x:c r="C140" s="12"/>
      <x:c r="D140" s="14"/>
      <x:c r="E140" s="14"/>
      <x:c r="F140" s="14"/>
      <x:c r="G140" s="17" t="str">
        <x:f>IFERROR(IF(A140="","",IF(NOT(OR(C140="Wishlist",C140="Applied",C140="Recruiter Screen",C140="Interview",C140="Final Round",C140="Offer",C140="Accepted",C140="Rejected",C140="Withdrawn")),"Set status",IF(OR(C140="Accepted",C140="Rejected",C140="Withdrawn"),"Closed",IF(OR(IF(ISNUMBER(D140),OR(INT(D140)&lt;36526,INT(D140)&gt;73050),D140&lt;&gt;""),IF(ISNUMBER(E140),OR(INT(E140)&lt;36526,INT(E140)&gt;73050),E140&lt;&gt;""),IF(ISNUMBER(F140),OR(INT(F140)&lt;36526,INT(F140)&gt;73050),F140&lt;&gt;"")),"Check date",IF(F140&lt;&gt;"",IF(INT(F140)&lt;TODAY(),"Overdue",IF(INT(F140)=TODAY(),"Due today",IF(INT(F140)&lt;=TODAY()+7,"Due soon","Scheduled"))),IF(C140="Wishlist","Plan application",IF(AND(ISNUMBER(P140),P140&gt;=7),"Review: 7+ days","Set next date"))))))),"Check entry")</x:f>
      </x:c>
      <x:c r="H140" s="12"/>
      <x:c r="I140" s="12"/>
      <x:c r="J140" s="12"/>
      <x:c r="K140" s="12"/>
      <x:c r="L140" s="12"/>
      <x:c r="M140" s="12"/>
      <x:c r="N140" s="12"/>
      <x:c r="O140" s="12"/>
      <x:c r="P140" s="18" t="str">
        <x:f>IFERROR(IF(A140="","",IF(IF(ISNUMBER(E140),AND(INT(E140)&gt;=36526,INT(E140)&lt;=73050),FALSE),MAX(0,TODAY()-INT(E140)),IF(IF(ISNUMBER(D140),AND(INT(D140)&gt;=36526,INT(D140)&lt;=73050),FALSE),MAX(0,TODAY()-INT(D140)),""))),"")</x:f>
      </x:c>
    </x:row>
    <x:row r="141" ht="30" customHeight="1">
      <x:c r="A141" s="12"/>
      <x:c r="B141" s="12"/>
      <x:c r="C141" s="12"/>
      <x:c r="D141" s="14"/>
      <x:c r="E141" s="14"/>
      <x:c r="F141" s="14"/>
      <x:c r="G141" s="17" t="str">
        <x:f>IFERROR(IF(A141="","",IF(NOT(OR(C141="Wishlist",C141="Applied",C141="Recruiter Screen",C141="Interview",C141="Final Round",C141="Offer",C141="Accepted",C141="Rejected",C141="Withdrawn")),"Set status",IF(OR(C141="Accepted",C141="Rejected",C141="Withdrawn"),"Closed",IF(OR(IF(ISNUMBER(D141),OR(INT(D141)&lt;36526,INT(D141)&gt;73050),D141&lt;&gt;""),IF(ISNUMBER(E141),OR(INT(E141)&lt;36526,INT(E141)&gt;73050),E141&lt;&gt;""),IF(ISNUMBER(F141),OR(INT(F141)&lt;36526,INT(F141)&gt;73050),F141&lt;&gt;"")),"Check date",IF(F141&lt;&gt;"",IF(INT(F141)&lt;TODAY(),"Overdue",IF(INT(F141)=TODAY(),"Due today",IF(INT(F141)&lt;=TODAY()+7,"Due soon","Scheduled"))),IF(C141="Wishlist","Plan application",IF(AND(ISNUMBER(P141),P141&gt;=7),"Review: 7+ days","Set next date"))))))),"Check entry")</x:f>
      </x:c>
      <x:c r="H141" s="12"/>
      <x:c r="I141" s="12"/>
      <x:c r="J141" s="12"/>
      <x:c r="K141" s="12"/>
      <x:c r="L141" s="12"/>
      <x:c r="M141" s="12"/>
      <x:c r="N141" s="12"/>
      <x:c r="O141" s="12"/>
      <x:c r="P141" s="18" t="str">
        <x:f>IFERROR(IF(A141="","",IF(IF(ISNUMBER(E141),AND(INT(E141)&gt;=36526,INT(E141)&lt;=73050),FALSE),MAX(0,TODAY()-INT(E141)),IF(IF(ISNUMBER(D141),AND(INT(D141)&gt;=36526,INT(D141)&lt;=73050),FALSE),MAX(0,TODAY()-INT(D141)),""))),"")</x:f>
      </x:c>
    </x:row>
    <x:row r="142" ht="30" customHeight="1">
      <x:c r="A142" s="12"/>
      <x:c r="B142" s="12"/>
      <x:c r="C142" s="12"/>
      <x:c r="D142" s="14"/>
      <x:c r="E142" s="14"/>
      <x:c r="F142" s="14"/>
      <x:c r="G142" s="17" t="str">
        <x:f>IFERROR(IF(A142="","",IF(NOT(OR(C142="Wishlist",C142="Applied",C142="Recruiter Screen",C142="Interview",C142="Final Round",C142="Offer",C142="Accepted",C142="Rejected",C142="Withdrawn")),"Set status",IF(OR(C142="Accepted",C142="Rejected",C142="Withdrawn"),"Closed",IF(OR(IF(ISNUMBER(D142),OR(INT(D142)&lt;36526,INT(D142)&gt;73050),D142&lt;&gt;""),IF(ISNUMBER(E142),OR(INT(E142)&lt;36526,INT(E142)&gt;73050),E142&lt;&gt;""),IF(ISNUMBER(F142),OR(INT(F142)&lt;36526,INT(F142)&gt;73050),F142&lt;&gt;"")),"Check date",IF(F142&lt;&gt;"",IF(INT(F142)&lt;TODAY(),"Overdue",IF(INT(F142)=TODAY(),"Due today",IF(INT(F142)&lt;=TODAY()+7,"Due soon","Scheduled"))),IF(C142="Wishlist","Plan application",IF(AND(ISNUMBER(P142),P142&gt;=7),"Review: 7+ days","Set next date"))))))),"Check entry")</x:f>
      </x:c>
      <x:c r="H142" s="12"/>
      <x:c r="I142" s="12"/>
      <x:c r="J142" s="12"/>
      <x:c r="K142" s="12"/>
      <x:c r="L142" s="12"/>
      <x:c r="M142" s="12"/>
      <x:c r="N142" s="12"/>
      <x:c r="O142" s="12"/>
      <x:c r="P142" s="18" t="str">
        <x:f>IFERROR(IF(A142="","",IF(IF(ISNUMBER(E142),AND(INT(E142)&gt;=36526,INT(E142)&lt;=73050),FALSE),MAX(0,TODAY()-INT(E142)),IF(IF(ISNUMBER(D142),AND(INT(D142)&gt;=36526,INT(D142)&lt;=73050),FALSE),MAX(0,TODAY()-INT(D142)),""))),"")</x:f>
      </x:c>
    </x:row>
    <x:row r="143" ht="30" customHeight="1">
      <x:c r="A143" s="12"/>
      <x:c r="B143" s="12"/>
      <x:c r="C143" s="12"/>
      <x:c r="D143" s="14"/>
      <x:c r="E143" s="14"/>
      <x:c r="F143" s="14"/>
      <x:c r="G143" s="17" t="str">
        <x:f>IFERROR(IF(A143="","",IF(NOT(OR(C143="Wishlist",C143="Applied",C143="Recruiter Screen",C143="Interview",C143="Final Round",C143="Offer",C143="Accepted",C143="Rejected",C143="Withdrawn")),"Set status",IF(OR(C143="Accepted",C143="Rejected",C143="Withdrawn"),"Closed",IF(OR(IF(ISNUMBER(D143),OR(INT(D143)&lt;36526,INT(D143)&gt;73050),D143&lt;&gt;""),IF(ISNUMBER(E143),OR(INT(E143)&lt;36526,INT(E143)&gt;73050),E143&lt;&gt;""),IF(ISNUMBER(F143),OR(INT(F143)&lt;36526,INT(F143)&gt;73050),F143&lt;&gt;"")),"Check date",IF(F143&lt;&gt;"",IF(INT(F143)&lt;TODAY(),"Overdue",IF(INT(F143)=TODAY(),"Due today",IF(INT(F143)&lt;=TODAY()+7,"Due soon","Scheduled"))),IF(C143="Wishlist","Plan application",IF(AND(ISNUMBER(P143),P143&gt;=7),"Review: 7+ days","Set next date"))))))),"Check entry")</x:f>
      </x:c>
      <x:c r="H143" s="12"/>
      <x:c r="I143" s="12"/>
      <x:c r="J143" s="12"/>
      <x:c r="K143" s="12"/>
      <x:c r="L143" s="12"/>
      <x:c r="M143" s="12"/>
      <x:c r="N143" s="12"/>
      <x:c r="O143" s="12"/>
      <x:c r="P143" s="18" t="str">
        <x:f>IFERROR(IF(A143="","",IF(IF(ISNUMBER(E143),AND(INT(E143)&gt;=36526,INT(E143)&lt;=73050),FALSE),MAX(0,TODAY()-INT(E143)),IF(IF(ISNUMBER(D143),AND(INT(D143)&gt;=36526,INT(D143)&lt;=73050),FALSE),MAX(0,TODAY()-INT(D143)),""))),"")</x:f>
      </x:c>
    </x:row>
    <x:row r="144" ht="30" customHeight="1">
      <x:c r="A144" s="12"/>
      <x:c r="B144" s="12"/>
      <x:c r="C144" s="12"/>
      <x:c r="D144" s="14"/>
      <x:c r="E144" s="14"/>
      <x:c r="F144" s="14"/>
      <x:c r="G144" s="17" t="str">
        <x:f>IFERROR(IF(A144="","",IF(NOT(OR(C144="Wishlist",C144="Applied",C144="Recruiter Screen",C144="Interview",C144="Final Round",C144="Offer",C144="Accepted",C144="Rejected",C144="Withdrawn")),"Set status",IF(OR(C144="Accepted",C144="Rejected",C144="Withdrawn"),"Closed",IF(OR(IF(ISNUMBER(D144),OR(INT(D144)&lt;36526,INT(D144)&gt;73050),D144&lt;&gt;""),IF(ISNUMBER(E144),OR(INT(E144)&lt;36526,INT(E144)&gt;73050),E144&lt;&gt;""),IF(ISNUMBER(F144),OR(INT(F144)&lt;36526,INT(F144)&gt;73050),F144&lt;&gt;"")),"Check date",IF(F144&lt;&gt;"",IF(INT(F144)&lt;TODAY(),"Overdue",IF(INT(F144)=TODAY(),"Due today",IF(INT(F144)&lt;=TODAY()+7,"Due soon","Scheduled"))),IF(C144="Wishlist","Plan application",IF(AND(ISNUMBER(P144),P144&gt;=7),"Review: 7+ days","Set next date"))))))),"Check entry")</x:f>
      </x:c>
      <x:c r="H144" s="12"/>
      <x:c r="I144" s="12"/>
      <x:c r="J144" s="12"/>
      <x:c r="K144" s="12"/>
      <x:c r="L144" s="12"/>
      <x:c r="M144" s="12"/>
      <x:c r="N144" s="12"/>
      <x:c r="O144" s="12"/>
      <x:c r="P144" s="18" t="str">
        <x:f>IFERROR(IF(A144="","",IF(IF(ISNUMBER(E144),AND(INT(E144)&gt;=36526,INT(E144)&lt;=73050),FALSE),MAX(0,TODAY()-INT(E144)),IF(IF(ISNUMBER(D144),AND(INT(D144)&gt;=36526,INT(D144)&lt;=73050),FALSE),MAX(0,TODAY()-INT(D144)),""))),"")</x:f>
      </x:c>
    </x:row>
    <x:row r="145" ht="30" customHeight="1">
      <x:c r="A145" s="12"/>
      <x:c r="B145" s="12"/>
      <x:c r="C145" s="12"/>
      <x:c r="D145" s="14"/>
      <x:c r="E145" s="14"/>
      <x:c r="F145" s="14"/>
      <x:c r="G145" s="17" t="str">
        <x:f>IFERROR(IF(A145="","",IF(NOT(OR(C145="Wishlist",C145="Applied",C145="Recruiter Screen",C145="Interview",C145="Final Round",C145="Offer",C145="Accepted",C145="Rejected",C145="Withdrawn")),"Set status",IF(OR(C145="Accepted",C145="Rejected",C145="Withdrawn"),"Closed",IF(OR(IF(ISNUMBER(D145),OR(INT(D145)&lt;36526,INT(D145)&gt;73050),D145&lt;&gt;""),IF(ISNUMBER(E145),OR(INT(E145)&lt;36526,INT(E145)&gt;73050),E145&lt;&gt;""),IF(ISNUMBER(F145),OR(INT(F145)&lt;36526,INT(F145)&gt;73050),F145&lt;&gt;"")),"Check date",IF(F145&lt;&gt;"",IF(INT(F145)&lt;TODAY(),"Overdue",IF(INT(F145)=TODAY(),"Due today",IF(INT(F145)&lt;=TODAY()+7,"Due soon","Scheduled"))),IF(C145="Wishlist","Plan application",IF(AND(ISNUMBER(P145),P145&gt;=7),"Review: 7+ days","Set next date"))))))),"Check entry")</x:f>
      </x:c>
      <x:c r="H145" s="12"/>
      <x:c r="I145" s="12"/>
      <x:c r="J145" s="12"/>
      <x:c r="K145" s="12"/>
      <x:c r="L145" s="12"/>
      <x:c r="M145" s="12"/>
      <x:c r="N145" s="12"/>
      <x:c r="O145" s="12"/>
      <x:c r="P145" s="18" t="str">
        <x:f>IFERROR(IF(A145="","",IF(IF(ISNUMBER(E145),AND(INT(E145)&gt;=36526,INT(E145)&lt;=73050),FALSE),MAX(0,TODAY()-INT(E145)),IF(IF(ISNUMBER(D145),AND(INT(D145)&gt;=36526,INT(D145)&lt;=73050),FALSE),MAX(0,TODAY()-INT(D145)),""))),"")</x:f>
      </x:c>
    </x:row>
    <x:row r="146" ht="30" customHeight="1">
      <x:c r="A146" s="12"/>
      <x:c r="B146" s="12"/>
      <x:c r="C146" s="12"/>
      <x:c r="D146" s="14"/>
      <x:c r="E146" s="14"/>
      <x:c r="F146" s="14"/>
      <x:c r="G146" s="17" t="str">
        <x:f>IFERROR(IF(A146="","",IF(NOT(OR(C146="Wishlist",C146="Applied",C146="Recruiter Screen",C146="Interview",C146="Final Round",C146="Offer",C146="Accepted",C146="Rejected",C146="Withdrawn")),"Set status",IF(OR(C146="Accepted",C146="Rejected",C146="Withdrawn"),"Closed",IF(OR(IF(ISNUMBER(D146),OR(INT(D146)&lt;36526,INT(D146)&gt;73050),D146&lt;&gt;""),IF(ISNUMBER(E146),OR(INT(E146)&lt;36526,INT(E146)&gt;73050),E146&lt;&gt;""),IF(ISNUMBER(F146),OR(INT(F146)&lt;36526,INT(F146)&gt;73050),F146&lt;&gt;"")),"Check date",IF(F146&lt;&gt;"",IF(INT(F146)&lt;TODAY(),"Overdue",IF(INT(F146)=TODAY(),"Due today",IF(INT(F146)&lt;=TODAY()+7,"Due soon","Scheduled"))),IF(C146="Wishlist","Plan application",IF(AND(ISNUMBER(P146),P146&gt;=7),"Review: 7+ days","Set next date"))))))),"Check entry")</x:f>
      </x:c>
      <x:c r="H146" s="12"/>
      <x:c r="I146" s="12"/>
      <x:c r="J146" s="12"/>
      <x:c r="K146" s="12"/>
      <x:c r="L146" s="12"/>
      <x:c r="M146" s="12"/>
      <x:c r="N146" s="12"/>
      <x:c r="O146" s="12"/>
      <x:c r="P146" s="18" t="str">
        <x:f>IFERROR(IF(A146="","",IF(IF(ISNUMBER(E146),AND(INT(E146)&gt;=36526,INT(E146)&lt;=73050),FALSE),MAX(0,TODAY()-INT(E146)),IF(IF(ISNUMBER(D146),AND(INT(D146)&gt;=36526,INT(D146)&lt;=73050),FALSE),MAX(0,TODAY()-INT(D146)),""))),"")</x:f>
      </x:c>
    </x:row>
    <x:row r="147" ht="30" customHeight="1">
      <x:c r="A147" s="12"/>
      <x:c r="B147" s="12"/>
      <x:c r="C147" s="12"/>
      <x:c r="D147" s="14"/>
      <x:c r="E147" s="14"/>
      <x:c r="F147" s="14"/>
      <x:c r="G147" s="17" t="str">
        <x:f>IFERROR(IF(A147="","",IF(NOT(OR(C147="Wishlist",C147="Applied",C147="Recruiter Screen",C147="Interview",C147="Final Round",C147="Offer",C147="Accepted",C147="Rejected",C147="Withdrawn")),"Set status",IF(OR(C147="Accepted",C147="Rejected",C147="Withdrawn"),"Closed",IF(OR(IF(ISNUMBER(D147),OR(INT(D147)&lt;36526,INT(D147)&gt;73050),D147&lt;&gt;""),IF(ISNUMBER(E147),OR(INT(E147)&lt;36526,INT(E147)&gt;73050),E147&lt;&gt;""),IF(ISNUMBER(F147),OR(INT(F147)&lt;36526,INT(F147)&gt;73050),F147&lt;&gt;"")),"Check date",IF(F147&lt;&gt;"",IF(INT(F147)&lt;TODAY(),"Overdue",IF(INT(F147)=TODAY(),"Due today",IF(INT(F147)&lt;=TODAY()+7,"Due soon","Scheduled"))),IF(C147="Wishlist","Plan application",IF(AND(ISNUMBER(P147),P147&gt;=7),"Review: 7+ days","Set next date"))))))),"Check entry")</x:f>
      </x:c>
      <x:c r="H147" s="12"/>
      <x:c r="I147" s="12"/>
      <x:c r="J147" s="12"/>
      <x:c r="K147" s="12"/>
      <x:c r="L147" s="12"/>
      <x:c r="M147" s="12"/>
      <x:c r="N147" s="12"/>
      <x:c r="O147" s="12"/>
      <x:c r="P147" s="18" t="str">
        <x:f>IFERROR(IF(A147="","",IF(IF(ISNUMBER(E147),AND(INT(E147)&gt;=36526,INT(E147)&lt;=73050),FALSE),MAX(0,TODAY()-INT(E147)),IF(IF(ISNUMBER(D147),AND(INT(D147)&gt;=36526,INT(D147)&lt;=73050),FALSE),MAX(0,TODAY()-INT(D147)),""))),"")</x:f>
      </x:c>
    </x:row>
    <x:row r="148" ht="30" customHeight="1">
      <x:c r="A148" s="12"/>
      <x:c r="B148" s="12"/>
      <x:c r="C148" s="12"/>
      <x:c r="D148" s="14"/>
      <x:c r="E148" s="14"/>
      <x:c r="F148" s="14"/>
      <x:c r="G148" s="17" t="str">
        <x:f>IFERROR(IF(A148="","",IF(NOT(OR(C148="Wishlist",C148="Applied",C148="Recruiter Screen",C148="Interview",C148="Final Round",C148="Offer",C148="Accepted",C148="Rejected",C148="Withdrawn")),"Set status",IF(OR(C148="Accepted",C148="Rejected",C148="Withdrawn"),"Closed",IF(OR(IF(ISNUMBER(D148),OR(INT(D148)&lt;36526,INT(D148)&gt;73050),D148&lt;&gt;""),IF(ISNUMBER(E148),OR(INT(E148)&lt;36526,INT(E148)&gt;73050),E148&lt;&gt;""),IF(ISNUMBER(F148),OR(INT(F148)&lt;36526,INT(F148)&gt;73050),F148&lt;&gt;"")),"Check date",IF(F148&lt;&gt;"",IF(INT(F148)&lt;TODAY(),"Overdue",IF(INT(F148)=TODAY(),"Due today",IF(INT(F148)&lt;=TODAY()+7,"Due soon","Scheduled"))),IF(C148="Wishlist","Plan application",IF(AND(ISNUMBER(P148),P148&gt;=7),"Review: 7+ days","Set next date"))))))),"Check entry")</x:f>
      </x:c>
      <x:c r="H148" s="12"/>
      <x:c r="I148" s="12"/>
      <x:c r="J148" s="12"/>
      <x:c r="K148" s="12"/>
      <x:c r="L148" s="12"/>
      <x:c r="M148" s="12"/>
      <x:c r="N148" s="12"/>
      <x:c r="O148" s="12"/>
      <x:c r="P148" s="18" t="str">
        <x:f>IFERROR(IF(A148="","",IF(IF(ISNUMBER(E148),AND(INT(E148)&gt;=36526,INT(E148)&lt;=73050),FALSE),MAX(0,TODAY()-INT(E148)),IF(IF(ISNUMBER(D148),AND(INT(D148)&gt;=36526,INT(D148)&lt;=73050),FALSE),MAX(0,TODAY()-INT(D148)),""))),"")</x:f>
      </x:c>
    </x:row>
    <x:row r="149" ht="30" customHeight="1">
      <x:c r="A149" s="12"/>
      <x:c r="B149" s="12"/>
      <x:c r="C149" s="12"/>
      <x:c r="D149" s="14"/>
      <x:c r="E149" s="14"/>
      <x:c r="F149" s="14"/>
      <x:c r="G149" s="17" t="str">
        <x:f>IFERROR(IF(A149="","",IF(NOT(OR(C149="Wishlist",C149="Applied",C149="Recruiter Screen",C149="Interview",C149="Final Round",C149="Offer",C149="Accepted",C149="Rejected",C149="Withdrawn")),"Set status",IF(OR(C149="Accepted",C149="Rejected",C149="Withdrawn"),"Closed",IF(OR(IF(ISNUMBER(D149),OR(INT(D149)&lt;36526,INT(D149)&gt;73050),D149&lt;&gt;""),IF(ISNUMBER(E149),OR(INT(E149)&lt;36526,INT(E149)&gt;73050),E149&lt;&gt;""),IF(ISNUMBER(F149),OR(INT(F149)&lt;36526,INT(F149)&gt;73050),F149&lt;&gt;"")),"Check date",IF(F149&lt;&gt;"",IF(INT(F149)&lt;TODAY(),"Overdue",IF(INT(F149)=TODAY(),"Due today",IF(INT(F149)&lt;=TODAY()+7,"Due soon","Scheduled"))),IF(C149="Wishlist","Plan application",IF(AND(ISNUMBER(P149),P149&gt;=7),"Review: 7+ days","Set next date"))))))),"Check entry")</x:f>
      </x:c>
      <x:c r="H149" s="12"/>
      <x:c r="I149" s="12"/>
      <x:c r="J149" s="12"/>
      <x:c r="K149" s="12"/>
      <x:c r="L149" s="12"/>
      <x:c r="M149" s="12"/>
      <x:c r="N149" s="12"/>
      <x:c r="O149" s="12"/>
      <x:c r="P149" s="18" t="str">
        <x:f>IFERROR(IF(A149="","",IF(IF(ISNUMBER(E149),AND(INT(E149)&gt;=36526,INT(E149)&lt;=73050),FALSE),MAX(0,TODAY()-INT(E149)),IF(IF(ISNUMBER(D149),AND(INT(D149)&gt;=36526,INT(D149)&lt;=73050),FALSE),MAX(0,TODAY()-INT(D149)),""))),"")</x:f>
      </x:c>
    </x:row>
    <x:row r="150" ht="30" customHeight="1">
      <x:c r="A150" s="12"/>
      <x:c r="B150" s="12"/>
      <x:c r="C150" s="12"/>
      <x:c r="D150" s="14"/>
      <x:c r="E150" s="14"/>
      <x:c r="F150" s="14"/>
      <x:c r="G150" s="17" t="str">
        <x:f>IFERROR(IF(A150="","",IF(NOT(OR(C150="Wishlist",C150="Applied",C150="Recruiter Screen",C150="Interview",C150="Final Round",C150="Offer",C150="Accepted",C150="Rejected",C150="Withdrawn")),"Set status",IF(OR(C150="Accepted",C150="Rejected",C150="Withdrawn"),"Closed",IF(OR(IF(ISNUMBER(D150),OR(INT(D150)&lt;36526,INT(D150)&gt;73050),D150&lt;&gt;""),IF(ISNUMBER(E150),OR(INT(E150)&lt;36526,INT(E150)&gt;73050),E150&lt;&gt;""),IF(ISNUMBER(F150),OR(INT(F150)&lt;36526,INT(F150)&gt;73050),F150&lt;&gt;"")),"Check date",IF(F150&lt;&gt;"",IF(INT(F150)&lt;TODAY(),"Overdue",IF(INT(F150)=TODAY(),"Due today",IF(INT(F150)&lt;=TODAY()+7,"Due soon","Scheduled"))),IF(C150="Wishlist","Plan application",IF(AND(ISNUMBER(P150),P150&gt;=7),"Review: 7+ days","Set next date"))))))),"Check entry")</x:f>
      </x:c>
      <x:c r="H150" s="12"/>
      <x:c r="I150" s="12"/>
      <x:c r="J150" s="12"/>
      <x:c r="K150" s="12"/>
      <x:c r="L150" s="12"/>
      <x:c r="M150" s="12"/>
      <x:c r="N150" s="12"/>
      <x:c r="O150" s="12"/>
      <x:c r="P150" s="18" t="str">
        <x:f>IFERROR(IF(A150="","",IF(IF(ISNUMBER(E150),AND(INT(E150)&gt;=36526,INT(E150)&lt;=73050),FALSE),MAX(0,TODAY()-INT(E150)),IF(IF(ISNUMBER(D150),AND(INT(D150)&gt;=36526,INT(D150)&lt;=73050),FALSE),MAX(0,TODAY()-INT(D150)),""))),"")</x:f>
      </x:c>
    </x:row>
    <x:row r="151" ht="30" customHeight="1">
      <x:c r="A151" s="12"/>
      <x:c r="B151" s="12"/>
      <x:c r="C151" s="12"/>
      <x:c r="D151" s="14"/>
      <x:c r="E151" s="14"/>
      <x:c r="F151" s="14"/>
      <x:c r="G151" s="17" t="str">
        <x:f>IFERROR(IF(A151="","",IF(NOT(OR(C151="Wishlist",C151="Applied",C151="Recruiter Screen",C151="Interview",C151="Final Round",C151="Offer",C151="Accepted",C151="Rejected",C151="Withdrawn")),"Set status",IF(OR(C151="Accepted",C151="Rejected",C151="Withdrawn"),"Closed",IF(OR(IF(ISNUMBER(D151),OR(INT(D151)&lt;36526,INT(D151)&gt;73050),D151&lt;&gt;""),IF(ISNUMBER(E151),OR(INT(E151)&lt;36526,INT(E151)&gt;73050),E151&lt;&gt;""),IF(ISNUMBER(F151),OR(INT(F151)&lt;36526,INT(F151)&gt;73050),F151&lt;&gt;"")),"Check date",IF(F151&lt;&gt;"",IF(INT(F151)&lt;TODAY(),"Overdue",IF(INT(F151)=TODAY(),"Due today",IF(INT(F151)&lt;=TODAY()+7,"Due soon","Scheduled"))),IF(C151="Wishlist","Plan application",IF(AND(ISNUMBER(P151),P151&gt;=7),"Review: 7+ days","Set next date"))))))),"Check entry")</x:f>
      </x:c>
      <x:c r="H151" s="12"/>
      <x:c r="I151" s="12"/>
      <x:c r="J151" s="12"/>
      <x:c r="K151" s="12"/>
      <x:c r="L151" s="12"/>
      <x:c r="M151" s="12"/>
      <x:c r="N151" s="12"/>
      <x:c r="O151" s="12"/>
      <x:c r="P151" s="18" t="str">
        <x:f>IFERROR(IF(A151="","",IF(IF(ISNUMBER(E151),AND(INT(E151)&gt;=36526,INT(E151)&lt;=73050),FALSE),MAX(0,TODAY()-INT(E151)),IF(IF(ISNUMBER(D151),AND(INT(D151)&gt;=36526,INT(D151)&lt;=73050),FALSE),MAX(0,TODAY()-INT(D151)),""))),"")</x:f>
      </x:c>
    </x:row>
    <x:row r="152" ht="30" customHeight="1">
      <x:c r="A152" s="12"/>
      <x:c r="B152" s="12"/>
      <x:c r="C152" s="12"/>
      <x:c r="D152" s="14"/>
      <x:c r="E152" s="14"/>
      <x:c r="F152" s="14"/>
      <x:c r="G152" s="17" t="str">
        <x:f>IFERROR(IF(A152="","",IF(NOT(OR(C152="Wishlist",C152="Applied",C152="Recruiter Screen",C152="Interview",C152="Final Round",C152="Offer",C152="Accepted",C152="Rejected",C152="Withdrawn")),"Set status",IF(OR(C152="Accepted",C152="Rejected",C152="Withdrawn"),"Closed",IF(OR(IF(ISNUMBER(D152),OR(INT(D152)&lt;36526,INT(D152)&gt;73050),D152&lt;&gt;""),IF(ISNUMBER(E152),OR(INT(E152)&lt;36526,INT(E152)&gt;73050),E152&lt;&gt;""),IF(ISNUMBER(F152),OR(INT(F152)&lt;36526,INT(F152)&gt;73050),F152&lt;&gt;"")),"Check date",IF(F152&lt;&gt;"",IF(INT(F152)&lt;TODAY(),"Overdue",IF(INT(F152)=TODAY(),"Due today",IF(INT(F152)&lt;=TODAY()+7,"Due soon","Scheduled"))),IF(C152="Wishlist","Plan application",IF(AND(ISNUMBER(P152),P152&gt;=7),"Review: 7+ days","Set next date"))))))),"Check entry")</x:f>
      </x:c>
      <x:c r="H152" s="12"/>
      <x:c r="I152" s="12"/>
      <x:c r="J152" s="12"/>
      <x:c r="K152" s="12"/>
      <x:c r="L152" s="12"/>
      <x:c r="M152" s="12"/>
      <x:c r="N152" s="12"/>
      <x:c r="O152" s="12"/>
      <x:c r="P152" s="18" t="str">
        <x:f>IFERROR(IF(A152="","",IF(IF(ISNUMBER(E152),AND(INT(E152)&gt;=36526,INT(E152)&lt;=73050),FALSE),MAX(0,TODAY()-INT(E152)),IF(IF(ISNUMBER(D152),AND(INT(D152)&gt;=36526,INT(D152)&lt;=73050),FALSE),MAX(0,TODAY()-INT(D152)),""))),"")</x:f>
      </x:c>
    </x:row>
    <x:row r="153" ht="30" customHeight="1">
      <x:c r="A153" s="12"/>
      <x:c r="B153" s="12"/>
      <x:c r="C153" s="12"/>
      <x:c r="D153" s="14"/>
      <x:c r="E153" s="14"/>
      <x:c r="F153" s="14"/>
      <x:c r="G153" s="17" t="str">
        <x:f>IFERROR(IF(A153="","",IF(NOT(OR(C153="Wishlist",C153="Applied",C153="Recruiter Screen",C153="Interview",C153="Final Round",C153="Offer",C153="Accepted",C153="Rejected",C153="Withdrawn")),"Set status",IF(OR(C153="Accepted",C153="Rejected",C153="Withdrawn"),"Closed",IF(OR(IF(ISNUMBER(D153),OR(INT(D153)&lt;36526,INT(D153)&gt;73050),D153&lt;&gt;""),IF(ISNUMBER(E153),OR(INT(E153)&lt;36526,INT(E153)&gt;73050),E153&lt;&gt;""),IF(ISNUMBER(F153),OR(INT(F153)&lt;36526,INT(F153)&gt;73050),F153&lt;&gt;"")),"Check date",IF(F153&lt;&gt;"",IF(INT(F153)&lt;TODAY(),"Overdue",IF(INT(F153)=TODAY(),"Due today",IF(INT(F153)&lt;=TODAY()+7,"Due soon","Scheduled"))),IF(C153="Wishlist","Plan application",IF(AND(ISNUMBER(P153),P153&gt;=7),"Review: 7+ days","Set next date"))))))),"Check entry")</x:f>
      </x:c>
      <x:c r="H153" s="12"/>
      <x:c r="I153" s="12"/>
      <x:c r="J153" s="12"/>
      <x:c r="K153" s="12"/>
      <x:c r="L153" s="12"/>
      <x:c r="M153" s="12"/>
      <x:c r="N153" s="12"/>
      <x:c r="O153" s="12"/>
      <x:c r="P153" s="18" t="str">
        <x:f>IFERROR(IF(A153="","",IF(IF(ISNUMBER(E153),AND(INT(E153)&gt;=36526,INT(E153)&lt;=73050),FALSE),MAX(0,TODAY()-INT(E153)),IF(IF(ISNUMBER(D153),AND(INT(D153)&gt;=36526,INT(D153)&lt;=73050),FALSE),MAX(0,TODAY()-INT(D153)),""))),"")</x:f>
      </x:c>
    </x:row>
    <x:row r="154" ht="30" customHeight="1">
      <x:c r="A154" s="12"/>
      <x:c r="B154" s="12"/>
      <x:c r="C154" s="12"/>
      <x:c r="D154" s="14"/>
      <x:c r="E154" s="14"/>
      <x:c r="F154" s="14"/>
      <x:c r="G154" s="17" t="str">
        <x:f>IFERROR(IF(A154="","",IF(NOT(OR(C154="Wishlist",C154="Applied",C154="Recruiter Screen",C154="Interview",C154="Final Round",C154="Offer",C154="Accepted",C154="Rejected",C154="Withdrawn")),"Set status",IF(OR(C154="Accepted",C154="Rejected",C154="Withdrawn"),"Closed",IF(OR(IF(ISNUMBER(D154),OR(INT(D154)&lt;36526,INT(D154)&gt;73050),D154&lt;&gt;""),IF(ISNUMBER(E154),OR(INT(E154)&lt;36526,INT(E154)&gt;73050),E154&lt;&gt;""),IF(ISNUMBER(F154),OR(INT(F154)&lt;36526,INT(F154)&gt;73050),F154&lt;&gt;"")),"Check date",IF(F154&lt;&gt;"",IF(INT(F154)&lt;TODAY(),"Overdue",IF(INT(F154)=TODAY(),"Due today",IF(INT(F154)&lt;=TODAY()+7,"Due soon","Scheduled"))),IF(C154="Wishlist","Plan application",IF(AND(ISNUMBER(P154),P154&gt;=7),"Review: 7+ days","Set next date"))))))),"Check entry")</x:f>
      </x:c>
      <x:c r="H154" s="12"/>
      <x:c r="I154" s="12"/>
      <x:c r="J154" s="12"/>
      <x:c r="K154" s="12"/>
      <x:c r="L154" s="12"/>
      <x:c r="M154" s="12"/>
      <x:c r="N154" s="12"/>
      <x:c r="O154" s="12"/>
      <x:c r="P154" s="18" t="str">
        <x:f>IFERROR(IF(A154="","",IF(IF(ISNUMBER(E154),AND(INT(E154)&gt;=36526,INT(E154)&lt;=73050),FALSE),MAX(0,TODAY()-INT(E154)),IF(IF(ISNUMBER(D154),AND(INT(D154)&gt;=36526,INT(D154)&lt;=73050),FALSE),MAX(0,TODAY()-INT(D154)),""))),"")</x:f>
      </x:c>
    </x:row>
    <x:row r="155" ht="30" customHeight="1">
      <x:c r="A155" s="12"/>
      <x:c r="B155" s="12"/>
      <x:c r="C155" s="12"/>
      <x:c r="D155" s="14"/>
      <x:c r="E155" s="14"/>
      <x:c r="F155" s="14"/>
      <x:c r="G155" s="17" t="str">
        <x:f>IFERROR(IF(A155="","",IF(NOT(OR(C155="Wishlist",C155="Applied",C155="Recruiter Screen",C155="Interview",C155="Final Round",C155="Offer",C155="Accepted",C155="Rejected",C155="Withdrawn")),"Set status",IF(OR(C155="Accepted",C155="Rejected",C155="Withdrawn"),"Closed",IF(OR(IF(ISNUMBER(D155),OR(INT(D155)&lt;36526,INT(D155)&gt;73050),D155&lt;&gt;""),IF(ISNUMBER(E155),OR(INT(E155)&lt;36526,INT(E155)&gt;73050),E155&lt;&gt;""),IF(ISNUMBER(F155),OR(INT(F155)&lt;36526,INT(F155)&gt;73050),F155&lt;&gt;"")),"Check date",IF(F155&lt;&gt;"",IF(INT(F155)&lt;TODAY(),"Overdue",IF(INT(F155)=TODAY(),"Due today",IF(INT(F155)&lt;=TODAY()+7,"Due soon","Scheduled"))),IF(C155="Wishlist","Plan application",IF(AND(ISNUMBER(P155),P155&gt;=7),"Review: 7+ days","Set next date"))))))),"Check entry")</x:f>
      </x:c>
      <x:c r="H155" s="12"/>
      <x:c r="I155" s="12"/>
      <x:c r="J155" s="12"/>
      <x:c r="K155" s="12"/>
      <x:c r="L155" s="12"/>
      <x:c r="M155" s="12"/>
      <x:c r="N155" s="12"/>
      <x:c r="O155" s="12"/>
      <x:c r="P155" s="18" t="str">
        <x:f>IFERROR(IF(A155="","",IF(IF(ISNUMBER(E155),AND(INT(E155)&gt;=36526,INT(E155)&lt;=73050),FALSE),MAX(0,TODAY()-INT(E155)),IF(IF(ISNUMBER(D155),AND(INT(D155)&gt;=36526,INT(D155)&lt;=73050),FALSE),MAX(0,TODAY()-INT(D155)),""))),"")</x:f>
      </x:c>
    </x:row>
    <x:row r="156" ht="30" customHeight="1">
      <x:c r="A156" s="12"/>
      <x:c r="B156" s="12"/>
      <x:c r="C156" s="12"/>
      <x:c r="D156" s="14"/>
      <x:c r="E156" s="14"/>
      <x:c r="F156" s="14"/>
      <x:c r="G156" s="17" t="str">
        <x:f>IFERROR(IF(A156="","",IF(NOT(OR(C156="Wishlist",C156="Applied",C156="Recruiter Screen",C156="Interview",C156="Final Round",C156="Offer",C156="Accepted",C156="Rejected",C156="Withdrawn")),"Set status",IF(OR(C156="Accepted",C156="Rejected",C156="Withdrawn"),"Closed",IF(OR(IF(ISNUMBER(D156),OR(INT(D156)&lt;36526,INT(D156)&gt;73050),D156&lt;&gt;""),IF(ISNUMBER(E156),OR(INT(E156)&lt;36526,INT(E156)&gt;73050),E156&lt;&gt;""),IF(ISNUMBER(F156),OR(INT(F156)&lt;36526,INT(F156)&gt;73050),F156&lt;&gt;"")),"Check date",IF(F156&lt;&gt;"",IF(INT(F156)&lt;TODAY(),"Overdue",IF(INT(F156)=TODAY(),"Due today",IF(INT(F156)&lt;=TODAY()+7,"Due soon","Scheduled"))),IF(C156="Wishlist","Plan application",IF(AND(ISNUMBER(P156),P156&gt;=7),"Review: 7+ days","Set next date"))))))),"Check entry")</x:f>
      </x:c>
      <x:c r="H156" s="12"/>
      <x:c r="I156" s="12"/>
      <x:c r="J156" s="12"/>
      <x:c r="K156" s="12"/>
      <x:c r="L156" s="12"/>
      <x:c r="M156" s="12"/>
      <x:c r="N156" s="12"/>
      <x:c r="O156" s="12"/>
      <x:c r="P156" s="18" t="str">
        <x:f>IFERROR(IF(A156="","",IF(IF(ISNUMBER(E156),AND(INT(E156)&gt;=36526,INT(E156)&lt;=73050),FALSE),MAX(0,TODAY()-INT(E156)),IF(IF(ISNUMBER(D156),AND(INT(D156)&gt;=36526,INT(D156)&lt;=73050),FALSE),MAX(0,TODAY()-INT(D156)),""))),"")</x:f>
      </x:c>
    </x:row>
    <x:row r="157" ht="30" customHeight="1">
      <x:c r="A157" s="12"/>
      <x:c r="B157" s="12"/>
      <x:c r="C157" s="12"/>
      <x:c r="D157" s="14"/>
      <x:c r="E157" s="14"/>
      <x:c r="F157" s="14"/>
      <x:c r="G157" s="17" t="str">
        <x:f>IFERROR(IF(A157="","",IF(NOT(OR(C157="Wishlist",C157="Applied",C157="Recruiter Screen",C157="Interview",C157="Final Round",C157="Offer",C157="Accepted",C157="Rejected",C157="Withdrawn")),"Set status",IF(OR(C157="Accepted",C157="Rejected",C157="Withdrawn"),"Closed",IF(OR(IF(ISNUMBER(D157),OR(INT(D157)&lt;36526,INT(D157)&gt;73050),D157&lt;&gt;""),IF(ISNUMBER(E157),OR(INT(E157)&lt;36526,INT(E157)&gt;73050),E157&lt;&gt;""),IF(ISNUMBER(F157),OR(INT(F157)&lt;36526,INT(F157)&gt;73050),F157&lt;&gt;"")),"Check date",IF(F157&lt;&gt;"",IF(INT(F157)&lt;TODAY(),"Overdue",IF(INT(F157)=TODAY(),"Due today",IF(INT(F157)&lt;=TODAY()+7,"Due soon","Scheduled"))),IF(C157="Wishlist","Plan application",IF(AND(ISNUMBER(P157),P157&gt;=7),"Review: 7+ days","Set next date"))))))),"Check entry")</x:f>
      </x:c>
      <x:c r="H157" s="12"/>
      <x:c r="I157" s="12"/>
      <x:c r="J157" s="12"/>
      <x:c r="K157" s="12"/>
      <x:c r="L157" s="12"/>
      <x:c r="M157" s="12"/>
      <x:c r="N157" s="12"/>
      <x:c r="O157" s="12"/>
      <x:c r="P157" s="18" t="str">
        <x:f>IFERROR(IF(A157="","",IF(IF(ISNUMBER(E157),AND(INT(E157)&gt;=36526,INT(E157)&lt;=73050),FALSE),MAX(0,TODAY()-INT(E157)),IF(IF(ISNUMBER(D157),AND(INT(D157)&gt;=36526,INT(D157)&lt;=73050),FALSE),MAX(0,TODAY()-INT(D157)),""))),"")</x:f>
      </x:c>
    </x:row>
    <x:row r="158" ht="30" customHeight="1">
      <x:c r="A158" s="12"/>
      <x:c r="B158" s="12"/>
      <x:c r="C158" s="12"/>
      <x:c r="D158" s="14"/>
      <x:c r="E158" s="14"/>
      <x:c r="F158" s="14"/>
      <x:c r="G158" s="17" t="str">
        <x:f>IFERROR(IF(A158="","",IF(NOT(OR(C158="Wishlist",C158="Applied",C158="Recruiter Screen",C158="Interview",C158="Final Round",C158="Offer",C158="Accepted",C158="Rejected",C158="Withdrawn")),"Set status",IF(OR(C158="Accepted",C158="Rejected",C158="Withdrawn"),"Closed",IF(OR(IF(ISNUMBER(D158),OR(INT(D158)&lt;36526,INT(D158)&gt;73050),D158&lt;&gt;""),IF(ISNUMBER(E158),OR(INT(E158)&lt;36526,INT(E158)&gt;73050),E158&lt;&gt;""),IF(ISNUMBER(F158),OR(INT(F158)&lt;36526,INT(F158)&gt;73050),F158&lt;&gt;"")),"Check date",IF(F158&lt;&gt;"",IF(INT(F158)&lt;TODAY(),"Overdue",IF(INT(F158)=TODAY(),"Due today",IF(INT(F158)&lt;=TODAY()+7,"Due soon","Scheduled"))),IF(C158="Wishlist","Plan application",IF(AND(ISNUMBER(P158),P158&gt;=7),"Review: 7+ days","Set next date"))))))),"Check entry")</x:f>
      </x:c>
      <x:c r="H158" s="12"/>
      <x:c r="I158" s="12"/>
      <x:c r="J158" s="12"/>
      <x:c r="K158" s="12"/>
      <x:c r="L158" s="12"/>
      <x:c r="M158" s="12"/>
      <x:c r="N158" s="12"/>
      <x:c r="O158" s="12"/>
      <x:c r="P158" s="18" t="str">
        <x:f>IFERROR(IF(A158="","",IF(IF(ISNUMBER(E158),AND(INT(E158)&gt;=36526,INT(E158)&lt;=73050),FALSE),MAX(0,TODAY()-INT(E158)),IF(IF(ISNUMBER(D158),AND(INT(D158)&gt;=36526,INT(D158)&lt;=73050),FALSE),MAX(0,TODAY()-INT(D158)),""))),"")</x:f>
      </x:c>
    </x:row>
    <x:row r="159" ht="30" customHeight="1">
      <x:c r="A159" s="12"/>
      <x:c r="B159" s="12"/>
      <x:c r="C159" s="12"/>
      <x:c r="D159" s="14"/>
      <x:c r="E159" s="14"/>
      <x:c r="F159" s="14"/>
      <x:c r="G159" s="17" t="str">
        <x:f>IFERROR(IF(A159="","",IF(NOT(OR(C159="Wishlist",C159="Applied",C159="Recruiter Screen",C159="Interview",C159="Final Round",C159="Offer",C159="Accepted",C159="Rejected",C159="Withdrawn")),"Set status",IF(OR(C159="Accepted",C159="Rejected",C159="Withdrawn"),"Closed",IF(OR(IF(ISNUMBER(D159),OR(INT(D159)&lt;36526,INT(D159)&gt;73050),D159&lt;&gt;""),IF(ISNUMBER(E159),OR(INT(E159)&lt;36526,INT(E159)&gt;73050),E159&lt;&gt;""),IF(ISNUMBER(F159),OR(INT(F159)&lt;36526,INT(F159)&gt;73050),F159&lt;&gt;"")),"Check date",IF(F159&lt;&gt;"",IF(INT(F159)&lt;TODAY(),"Overdue",IF(INT(F159)=TODAY(),"Due today",IF(INT(F159)&lt;=TODAY()+7,"Due soon","Scheduled"))),IF(C159="Wishlist","Plan application",IF(AND(ISNUMBER(P159),P159&gt;=7),"Review: 7+ days","Set next date"))))))),"Check entry")</x:f>
      </x:c>
      <x:c r="H159" s="12"/>
      <x:c r="I159" s="12"/>
      <x:c r="J159" s="12"/>
      <x:c r="K159" s="12"/>
      <x:c r="L159" s="12"/>
      <x:c r="M159" s="12"/>
      <x:c r="N159" s="12"/>
      <x:c r="O159" s="12"/>
      <x:c r="P159" s="18" t="str">
        <x:f>IFERROR(IF(A159="","",IF(IF(ISNUMBER(E159),AND(INT(E159)&gt;=36526,INT(E159)&lt;=73050),FALSE),MAX(0,TODAY()-INT(E159)),IF(IF(ISNUMBER(D159),AND(INT(D159)&gt;=36526,INT(D159)&lt;=73050),FALSE),MAX(0,TODAY()-INT(D159)),""))),"")</x:f>
      </x:c>
    </x:row>
    <x:row r="160" ht="30" customHeight="1">
      <x:c r="A160" s="12"/>
      <x:c r="B160" s="12"/>
      <x:c r="C160" s="12"/>
      <x:c r="D160" s="14"/>
      <x:c r="E160" s="14"/>
      <x:c r="F160" s="14"/>
      <x:c r="G160" s="17" t="str">
        <x:f>IFERROR(IF(A160="","",IF(NOT(OR(C160="Wishlist",C160="Applied",C160="Recruiter Screen",C160="Interview",C160="Final Round",C160="Offer",C160="Accepted",C160="Rejected",C160="Withdrawn")),"Set status",IF(OR(C160="Accepted",C160="Rejected",C160="Withdrawn"),"Closed",IF(OR(IF(ISNUMBER(D160),OR(INT(D160)&lt;36526,INT(D160)&gt;73050),D160&lt;&gt;""),IF(ISNUMBER(E160),OR(INT(E160)&lt;36526,INT(E160)&gt;73050),E160&lt;&gt;""),IF(ISNUMBER(F160),OR(INT(F160)&lt;36526,INT(F160)&gt;73050),F160&lt;&gt;"")),"Check date",IF(F160&lt;&gt;"",IF(INT(F160)&lt;TODAY(),"Overdue",IF(INT(F160)=TODAY(),"Due today",IF(INT(F160)&lt;=TODAY()+7,"Due soon","Scheduled"))),IF(C160="Wishlist","Plan application",IF(AND(ISNUMBER(P160),P160&gt;=7),"Review: 7+ days","Set next date"))))))),"Check entry")</x:f>
      </x:c>
      <x:c r="H160" s="12"/>
      <x:c r="I160" s="12"/>
      <x:c r="J160" s="12"/>
      <x:c r="K160" s="12"/>
      <x:c r="L160" s="12"/>
      <x:c r="M160" s="12"/>
      <x:c r="N160" s="12"/>
      <x:c r="O160" s="12"/>
      <x:c r="P160" s="18" t="str">
        <x:f>IFERROR(IF(A160="","",IF(IF(ISNUMBER(E160),AND(INT(E160)&gt;=36526,INT(E160)&lt;=73050),FALSE),MAX(0,TODAY()-INT(E160)),IF(IF(ISNUMBER(D160),AND(INT(D160)&gt;=36526,INT(D160)&lt;=73050),FALSE),MAX(0,TODAY()-INT(D160)),""))),"")</x:f>
      </x:c>
    </x:row>
    <x:row r="161" ht="30" customHeight="1">
      <x:c r="A161" s="12"/>
      <x:c r="B161" s="12"/>
      <x:c r="C161" s="12"/>
      <x:c r="D161" s="14"/>
      <x:c r="E161" s="14"/>
      <x:c r="F161" s="14"/>
      <x:c r="G161" s="17" t="str">
        <x:f>IFERROR(IF(A161="","",IF(NOT(OR(C161="Wishlist",C161="Applied",C161="Recruiter Screen",C161="Interview",C161="Final Round",C161="Offer",C161="Accepted",C161="Rejected",C161="Withdrawn")),"Set status",IF(OR(C161="Accepted",C161="Rejected",C161="Withdrawn"),"Closed",IF(OR(IF(ISNUMBER(D161),OR(INT(D161)&lt;36526,INT(D161)&gt;73050),D161&lt;&gt;""),IF(ISNUMBER(E161),OR(INT(E161)&lt;36526,INT(E161)&gt;73050),E161&lt;&gt;""),IF(ISNUMBER(F161),OR(INT(F161)&lt;36526,INT(F161)&gt;73050),F161&lt;&gt;"")),"Check date",IF(F161&lt;&gt;"",IF(INT(F161)&lt;TODAY(),"Overdue",IF(INT(F161)=TODAY(),"Due today",IF(INT(F161)&lt;=TODAY()+7,"Due soon","Scheduled"))),IF(C161="Wishlist","Plan application",IF(AND(ISNUMBER(P161),P161&gt;=7),"Review: 7+ days","Set next date"))))))),"Check entry")</x:f>
      </x:c>
      <x:c r="H161" s="12"/>
      <x:c r="I161" s="12"/>
      <x:c r="J161" s="12"/>
      <x:c r="K161" s="12"/>
      <x:c r="L161" s="12"/>
      <x:c r="M161" s="12"/>
      <x:c r="N161" s="12"/>
      <x:c r="O161" s="12"/>
      <x:c r="P161" s="18" t="str">
        <x:f>IFERROR(IF(A161="","",IF(IF(ISNUMBER(E161),AND(INT(E161)&gt;=36526,INT(E161)&lt;=73050),FALSE),MAX(0,TODAY()-INT(E161)),IF(IF(ISNUMBER(D161),AND(INT(D161)&gt;=36526,INT(D161)&lt;=73050),FALSE),MAX(0,TODAY()-INT(D161)),""))),"")</x:f>
      </x:c>
    </x:row>
    <x:row r="162" ht="30" customHeight="1">
      <x:c r="A162" s="12"/>
      <x:c r="B162" s="12"/>
      <x:c r="C162" s="12"/>
      <x:c r="D162" s="14"/>
      <x:c r="E162" s="14"/>
      <x:c r="F162" s="14"/>
      <x:c r="G162" s="17" t="str">
        <x:f>IFERROR(IF(A162="","",IF(NOT(OR(C162="Wishlist",C162="Applied",C162="Recruiter Screen",C162="Interview",C162="Final Round",C162="Offer",C162="Accepted",C162="Rejected",C162="Withdrawn")),"Set status",IF(OR(C162="Accepted",C162="Rejected",C162="Withdrawn"),"Closed",IF(OR(IF(ISNUMBER(D162),OR(INT(D162)&lt;36526,INT(D162)&gt;73050),D162&lt;&gt;""),IF(ISNUMBER(E162),OR(INT(E162)&lt;36526,INT(E162)&gt;73050),E162&lt;&gt;""),IF(ISNUMBER(F162),OR(INT(F162)&lt;36526,INT(F162)&gt;73050),F162&lt;&gt;"")),"Check date",IF(F162&lt;&gt;"",IF(INT(F162)&lt;TODAY(),"Overdue",IF(INT(F162)=TODAY(),"Due today",IF(INT(F162)&lt;=TODAY()+7,"Due soon","Scheduled"))),IF(C162="Wishlist","Plan application",IF(AND(ISNUMBER(P162),P162&gt;=7),"Review: 7+ days","Set next date"))))))),"Check entry")</x:f>
      </x:c>
      <x:c r="H162" s="12"/>
      <x:c r="I162" s="12"/>
      <x:c r="J162" s="12"/>
      <x:c r="K162" s="12"/>
      <x:c r="L162" s="12"/>
      <x:c r="M162" s="12"/>
      <x:c r="N162" s="12"/>
      <x:c r="O162" s="12"/>
      <x:c r="P162" s="18" t="str">
        <x:f>IFERROR(IF(A162="","",IF(IF(ISNUMBER(E162),AND(INT(E162)&gt;=36526,INT(E162)&lt;=73050),FALSE),MAX(0,TODAY()-INT(E162)),IF(IF(ISNUMBER(D162),AND(INT(D162)&gt;=36526,INT(D162)&lt;=73050),FALSE),MAX(0,TODAY()-INT(D162)),""))),"")</x:f>
      </x:c>
    </x:row>
    <x:row r="163" ht="30" customHeight="1">
      <x:c r="A163" s="12"/>
      <x:c r="B163" s="12"/>
      <x:c r="C163" s="12"/>
      <x:c r="D163" s="14"/>
      <x:c r="E163" s="14"/>
      <x:c r="F163" s="14"/>
      <x:c r="G163" s="17" t="str">
        <x:f>IFERROR(IF(A163="","",IF(NOT(OR(C163="Wishlist",C163="Applied",C163="Recruiter Screen",C163="Interview",C163="Final Round",C163="Offer",C163="Accepted",C163="Rejected",C163="Withdrawn")),"Set status",IF(OR(C163="Accepted",C163="Rejected",C163="Withdrawn"),"Closed",IF(OR(IF(ISNUMBER(D163),OR(INT(D163)&lt;36526,INT(D163)&gt;73050),D163&lt;&gt;""),IF(ISNUMBER(E163),OR(INT(E163)&lt;36526,INT(E163)&gt;73050),E163&lt;&gt;""),IF(ISNUMBER(F163),OR(INT(F163)&lt;36526,INT(F163)&gt;73050),F163&lt;&gt;"")),"Check date",IF(F163&lt;&gt;"",IF(INT(F163)&lt;TODAY(),"Overdue",IF(INT(F163)=TODAY(),"Due today",IF(INT(F163)&lt;=TODAY()+7,"Due soon","Scheduled"))),IF(C163="Wishlist","Plan application",IF(AND(ISNUMBER(P163),P163&gt;=7),"Review: 7+ days","Set next date"))))))),"Check entry")</x:f>
      </x:c>
      <x:c r="H163" s="12"/>
      <x:c r="I163" s="12"/>
      <x:c r="J163" s="12"/>
      <x:c r="K163" s="12"/>
      <x:c r="L163" s="12"/>
      <x:c r="M163" s="12"/>
      <x:c r="N163" s="12"/>
      <x:c r="O163" s="12"/>
      <x:c r="P163" s="18" t="str">
        <x:f>IFERROR(IF(A163="","",IF(IF(ISNUMBER(E163),AND(INT(E163)&gt;=36526,INT(E163)&lt;=73050),FALSE),MAX(0,TODAY()-INT(E163)),IF(IF(ISNUMBER(D163),AND(INT(D163)&gt;=36526,INT(D163)&lt;=73050),FALSE),MAX(0,TODAY()-INT(D163)),""))),"")</x:f>
      </x:c>
    </x:row>
    <x:row r="164" ht="30" customHeight="1">
      <x:c r="A164" s="12"/>
      <x:c r="B164" s="12"/>
      <x:c r="C164" s="12"/>
      <x:c r="D164" s="14"/>
      <x:c r="E164" s="14"/>
      <x:c r="F164" s="14"/>
      <x:c r="G164" s="17" t="str">
        <x:f>IFERROR(IF(A164="","",IF(NOT(OR(C164="Wishlist",C164="Applied",C164="Recruiter Screen",C164="Interview",C164="Final Round",C164="Offer",C164="Accepted",C164="Rejected",C164="Withdrawn")),"Set status",IF(OR(C164="Accepted",C164="Rejected",C164="Withdrawn"),"Closed",IF(OR(IF(ISNUMBER(D164),OR(INT(D164)&lt;36526,INT(D164)&gt;73050),D164&lt;&gt;""),IF(ISNUMBER(E164),OR(INT(E164)&lt;36526,INT(E164)&gt;73050),E164&lt;&gt;""),IF(ISNUMBER(F164),OR(INT(F164)&lt;36526,INT(F164)&gt;73050),F164&lt;&gt;"")),"Check date",IF(F164&lt;&gt;"",IF(INT(F164)&lt;TODAY(),"Overdue",IF(INT(F164)=TODAY(),"Due today",IF(INT(F164)&lt;=TODAY()+7,"Due soon","Scheduled"))),IF(C164="Wishlist","Plan application",IF(AND(ISNUMBER(P164),P164&gt;=7),"Review: 7+ days","Set next date"))))))),"Check entry")</x:f>
      </x:c>
      <x:c r="H164" s="12"/>
      <x:c r="I164" s="12"/>
      <x:c r="J164" s="12"/>
      <x:c r="K164" s="12"/>
      <x:c r="L164" s="12"/>
      <x:c r="M164" s="12"/>
      <x:c r="N164" s="12"/>
      <x:c r="O164" s="12"/>
      <x:c r="P164" s="18" t="str">
        <x:f>IFERROR(IF(A164="","",IF(IF(ISNUMBER(E164),AND(INT(E164)&gt;=36526,INT(E164)&lt;=73050),FALSE),MAX(0,TODAY()-INT(E164)),IF(IF(ISNUMBER(D164),AND(INT(D164)&gt;=36526,INT(D164)&lt;=73050),FALSE),MAX(0,TODAY()-INT(D164)),""))),"")</x:f>
      </x:c>
    </x:row>
    <x:row r="165" ht="30" customHeight="1">
      <x:c r="A165" s="12"/>
      <x:c r="B165" s="12"/>
      <x:c r="C165" s="12"/>
      <x:c r="D165" s="14"/>
      <x:c r="E165" s="14"/>
      <x:c r="F165" s="14"/>
      <x:c r="G165" s="17" t="str">
        <x:f>IFERROR(IF(A165="","",IF(NOT(OR(C165="Wishlist",C165="Applied",C165="Recruiter Screen",C165="Interview",C165="Final Round",C165="Offer",C165="Accepted",C165="Rejected",C165="Withdrawn")),"Set status",IF(OR(C165="Accepted",C165="Rejected",C165="Withdrawn"),"Closed",IF(OR(IF(ISNUMBER(D165),OR(INT(D165)&lt;36526,INT(D165)&gt;73050),D165&lt;&gt;""),IF(ISNUMBER(E165),OR(INT(E165)&lt;36526,INT(E165)&gt;73050),E165&lt;&gt;""),IF(ISNUMBER(F165),OR(INT(F165)&lt;36526,INT(F165)&gt;73050),F165&lt;&gt;"")),"Check date",IF(F165&lt;&gt;"",IF(INT(F165)&lt;TODAY(),"Overdue",IF(INT(F165)=TODAY(),"Due today",IF(INT(F165)&lt;=TODAY()+7,"Due soon","Scheduled"))),IF(C165="Wishlist","Plan application",IF(AND(ISNUMBER(P165),P165&gt;=7),"Review: 7+ days","Set next date"))))))),"Check entry")</x:f>
      </x:c>
      <x:c r="H165" s="12"/>
      <x:c r="I165" s="12"/>
      <x:c r="J165" s="12"/>
      <x:c r="K165" s="12"/>
      <x:c r="L165" s="12"/>
      <x:c r="M165" s="12"/>
      <x:c r="N165" s="12"/>
      <x:c r="O165" s="12"/>
      <x:c r="P165" s="18" t="str">
        <x:f>IFERROR(IF(A165="","",IF(IF(ISNUMBER(E165),AND(INT(E165)&gt;=36526,INT(E165)&lt;=73050),FALSE),MAX(0,TODAY()-INT(E165)),IF(IF(ISNUMBER(D165),AND(INT(D165)&gt;=36526,INT(D165)&lt;=73050),FALSE),MAX(0,TODAY()-INT(D165)),""))),"")</x:f>
      </x:c>
    </x:row>
    <x:row r="166" ht="30" customHeight="1">
      <x:c r="A166" s="12"/>
      <x:c r="B166" s="12"/>
      <x:c r="C166" s="12"/>
      <x:c r="D166" s="14"/>
      <x:c r="E166" s="14"/>
      <x:c r="F166" s="14"/>
      <x:c r="G166" s="17" t="str">
        <x:f>IFERROR(IF(A166="","",IF(NOT(OR(C166="Wishlist",C166="Applied",C166="Recruiter Screen",C166="Interview",C166="Final Round",C166="Offer",C166="Accepted",C166="Rejected",C166="Withdrawn")),"Set status",IF(OR(C166="Accepted",C166="Rejected",C166="Withdrawn"),"Closed",IF(OR(IF(ISNUMBER(D166),OR(INT(D166)&lt;36526,INT(D166)&gt;73050),D166&lt;&gt;""),IF(ISNUMBER(E166),OR(INT(E166)&lt;36526,INT(E166)&gt;73050),E166&lt;&gt;""),IF(ISNUMBER(F166),OR(INT(F166)&lt;36526,INT(F166)&gt;73050),F166&lt;&gt;"")),"Check date",IF(F166&lt;&gt;"",IF(INT(F166)&lt;TODAY(),"Overdue",IF(INT(F166)=TODAY(),"Due today",IF(INT(F166)&lt;=TODAY()+7,"Due soon","Scheduled"))),IF(C166="Wishlist","Plan application",IF(AND(ISNUMBER(P166),P166&gt;=7),"Review: 7+ days","Set next date"))))))),"Check entry")</x:f>
      </x:c>
      <x:c r="H166" s="12"/>
      <x:c r="I166" s="12"/>
      <x:c r="J166" s="12"/>
      <x:c r="K166" s="12"/>
      <x:c r="L166" s="12"/>
      <x:c r="M166" s="12"/>
      <x:c r="N166" s="12"/>
      <x:c r="O166" s="12"/>
      <x:c r="P166" s="18" t="str">
        <x:f>IFERROR(IF(A166="","",IF(IF(ISNUMBER(E166),AND(INT(E166)&gt;=36526,INT(E166)&lt;=73050),FALSE),MAX(0,TODAY()-INT(E166)),IF(IF(ISNUMBER(D166),AND(INT(D166)&gt;=36526,INT(D166)&lt;=73050),FALSE),MAX(0,TODAY()-INT(D166)),""))),"")</x:f>
      </x:c>
    </x:row>
    <x:row r="167" ht="30" customHeight="1">
      <x:c r="A167" s="12"/>
      <x:c r="B167" s="12"/>
      <x:c r="C167" s="12"/>
      <x:c r="D167" s="14"/>
      <x:c r="E167" s="14"/>
      <x:c r="F167" s="14"/>
      <x:c r="G167" s="17" t="str">
        <x:f>IFERROR(IF(A167="","",IF(NOT(OR(C167="Wishlist",C167="Applied",C167="Recruiter Screen",C167="Interview",C167="Final Round",C167="Offer",C167="Accepted",C167="Rejected",C167="Withdrawn")),"Set status",IF(OR(C167="Accepted",C167="Rejected",C167="Withdrawn"),"Closed",IF(OR(IF(ISNUMBER(D167),OR(INT(D167)&lt;36526,INT(D167)&gt;73050),D167&lt;&gt;""),IF(ISNUMBER(E167),OR(INT(E167)&lt;36526,INT(E167)&gt;73050),E167&lt;&gt;""),IF(ISNUMBER(F167),OR(INT(F167)&lt;36526,INT(F167)&gt;73050),F167&lt;&gt;"")),"Check date",IF(F167&lt;&gt;"",IF(INT(F167)&lt;TODAY(),"Overdue",IF(INT(F167)=TODAY(),"Due today",IF(INT(F167)&lt;=TODAY()+7,"Due soon","Scheduled"))),IF(C167="Wishlist","Plan application",IF(AND(ISNUMBER(P167),P167&gt;=7),"Review: 7+ days","Set next date"))))))),"Check entry")</x:f>
      </x:c>
      <x:c r="H167" s="12"/>
      <x:c r="I167" s="12"/>
      <x:c r="J167" s="12"/>
      <x:c r="K167" s="12"/>
      <x:c r="L167" s="12"/>
      <x:c r="M167" s="12"/>
      <x:c r="N167" s="12"/>
      <x:c r="O167" s="12"/>
      <x:c r="P167" s="18" t="str">
        <x:f>IFERROR(IF(A167="","",IF(IF(ISNUMBER(E167),AND(INT(E167)&gt;=36526,INT(E167)&lt;=73050),FALSE),MAX(0,TODAY()-INT(E167)),IF(IF(ISNUMBER(D167),AND(INT(D167)&gt;=36526,INT(D167)&lt;=73050),FALSE),MAX(0,TODAY()-INT(D167)),""))),"")</x:f>
      </x:c>
    </x:row>
    <x:row r="168" ht="30" customHeight="1">
      <x:c r="A168" s="12"/>
      <x:c r="B168" s="12"/>
      <x:c r="C168" s="12"/>
      <x:c r="D168" s="14"/>
      <x:c r="E168" s="14"/>
      <x:c r="F168" s="14"/>
      <x:c r="G168" s="17" t="str">
        <x:f>IFERROR(IF(A168="","",IF(NOT(OR(C168="Wishlist",C168="Applied",C168="Recruiter Screen",C168="Interview",C168="Final Round",C168="Offer",C168="Accepted",C168="Rejected",C168="Withdrawn")),"Set status",IF(OR(C168="Accepted",C168="Rejected",C168="Withdrawn"),"Closed",IF(OR(IF(ISNUMBER(D168),OR(INT(D168)&lt;36526,INT(D168)&gt;73050),D168&lt;&gt;""),IF(ISNUMBER(E168),OR(INT(E168)&lt;36526,INT(E168)&gt;73050),E168&lt;&gt;""),IF(ISNUMBER(F168),OR(INT(F168)&lt;36526,INT(F168)&gt;73050),F168&lt;&gt;"")),"Check date",IF(F168&lt;&gt;"",IF(INT(F168)&lt;TODAY(),"Overdue",IF(INT(F168)=TODAY(),"Due today",IF(INT(F168)&lt;=TODAY()+7,"Due soon","Scheduled"))),IF(C168="Wishlist","Plan application",IF(AND(ISNUMBER(P168),P168&gt;=7),"Review: 7+ days","Set next date"))))))),"Check entry")</x:f>
      </x:c>
      <x:c r="H168" s="12"/>
      <x:c r="I168" s="12"/>
      <x:c r="J168" s="12"/>
      <x:c r="K168" s="12"/>
      <x:c r="L168" s="12"/>
      <x:c r="M168" s="12"/>
      <x:c r="N168" s="12"/>
      <x:c r="O168" s="12"/>
      <x:c r="P168" s="18" t="str">
        <x:f>IFERROR(IF(A168="","",IF(IF(ISNUMBER(E168),AND(INT(E168)&gt;=36526,INT(E168)&lt;=73050),FALSE),MAX(0,TODAY()-INT(E168)),IF(IF(ISNUMBER(D168),AND(INT(D168)&gt;=36526,INT(D168)&lt;=73050),FALSE),MAX(0,TODAY()-INT(D168)),""))),"")</x:f>
      </x:c>
    </x:row>
    <x:row r="169" ht="30" customHeight="1">
      <x:c r="A169" s="12"/>
      <x:c r="B169" s="12"/>
      <x:c r="C169" s="12"/>
      <x:c r="D169" s="14"/>
      <x:c r="E169" s="14"/>
      <x:c r="F169" s="14"/>
      <x:c r="G169" s="17" t="str">
        <x:f>IFERROR(IF(A169="","",IF(NOT(OR(C169="Wishlist",C169="Applied",C169="Recruiter Screen",C169="Interview",C169="Final Round",C169="Offer",C169="Accepted",C169="Rejected",C169="Withdrawn")),"Set status",IF(OR(C169="Accepted",C169="Rejected",C169="Withdrawn"),"Closed",IF(OR(IF(ISNUMBER(D169),OR(INT(D169)&lt;36526,INT(D169)&gt;73050),D169&lt;&gt;""),IF(ISNUMBER(E169),OR(INT(E169)&lt;36526,INT(E169)&gt;73050),E169&lt;&gt;""),IF(ISNUMBER(F169),OR(INT(F169)&lt;36526,INT(F169)&gt;73050),F169&lt;&gt;"")),"Check date",IF(F169&lt;&gt;"",IF(INT(F169)&lt;TODAY(),"Overdue",IF(INT(F169)=TODAY(),"Due today",IF(INT(F169)&lt;=TODAY()+7,"Due soon","Scheduled"))),IF(C169="Wishlist","Plan application",IF(AND(ISNUMBER(P169),P169&gt;=7),"Review: 7+ days","Set next date"))))))),"Check entry")</x:f>
      </x:c>
      <x:c r="H169" s="12"/>
      <x:c r="I169" s="12"/>
      <x:c r="J169" s="12"/>
      <x:c r="K169" s="12"/>
      <x:c r="L169" s="12"/>
      <x:c r="M169" s="12"/>
      <x:c r="N169" s="12"/>
      <x:c r="O169" s="12"/>
      <x:c r="P169" s="18" t="str">
        <x:f>IFERROR(IF(A169="","",IF(IF(ISNUMBER(E169),AND(INT(E169)&gt;=36526,INT(E169)&lt;=73050),FALSE),MAX(0,TODAY()-INT(E169)),IF(IF(ISNUMBER(D169),AND(INT(D169)&gt;=36526,INT(D169)&lt;=73050),FALSE),MAX(0,TODAY()-INT(D169)),""))),"")</x:f>
      </x:c>
    </x:row>
    <x:row r="170" ht="30" customHeight="1">
      <x:c r="A170" s="12"/>
      <x:c r="B170" s="12"/>
      <x:c r="C170" s="12"/>
      <x:c r="D170" s="14"/>
      <x:c r="E170" s="14"/>
      <x:c r="F170" s="14"/>
      <x:c r="G170" s="17" t="str">
        <x:f>IFERROR(IF(A170="","",IF(NOT(OR(C170="Wishlist",C170="Applied",C170="Recruiter Screen",C170="Interview",C170="Final Round",C170="Offer",C170="Accepted",C170="Rejected",C170="Withdrawn")),"Set status",IF(OR(C170="Accepted",C170="Rejected",C170="Withdrawn"),"Closed",IF(OR(IF(ISNUMBER(D170),OR(INT(D170)&lt;36526,INT(D170)&gt;73050),D170&lt;&gt;""),IF(ISNUMBER(E170),OR(INT(E170)&lt;36526,INT(E170)&gt;73050),E170&lt;&gt;""),IF(ISNUMBER(F170),OR(INT(F170)&lt;36526,INT(F170)&gt;73050),F170&lt;&gt;"")),"Check date",IF(F170&lt;&gt;"",IF(INT(F170)&lt;TODAY(),"Overdue",IF(INT(F170)=TODAY(),"Due today",IF(INT(F170)&lt;=TODAY()+7,"Due soon","Scheduled"))),IF(C170="Wishlist","Plan application",IF(AND(ISNUMBER(P170),P170&gt;=7),"Review: 7+ days","Set next date"))))))),"Check entry")</x:f>
      </x:c>
      <x:c r="H170" s="12"/>
      <x:c r="I170" s="12"/>
      <x:c r="J170" s="12"/>
      <x:c r="K170" s="12"/>
      <x:c r="L170" s="12"/>
      <x:c r="M170" s="12"/>
      <x:c r="N170" s="12"/>
      <x:c r="O170" s="12"/>
      <x:c r="P170" s="18" t="str">
        <x:f>IFERROR(IF(A170="","",IF(IF(ISNUMBER(E170),AND(INT(E170)&gt;=36526,INT(E170)&lt;=73050),FALSE),MAX(0,TODAY()-INT(E170)),IF(IF(ISNUMBER(D170),AND(INT(D170)&gt;=36526,INT(D170)&lt;=73050),FALSE),MAX(0,TODAY()-INT(D170)),""))),"")</x:f>
      </x:c>
    </x:row>
    <x:row r="171" ht="30" customHeight="1">
      <x:c r="A171" s="12"/>
      <x:c r="B171" s="12"/>
      <x:c r="C171" s="12"/>
      <x:c r="D171" s="14"/>
      <x:c r="E171" s="14"/>
      <x:c r="F171" s="14"/>
      <x:c r="G171" s="17" t="str">
        <x:f>IFERROR(IF(A171="","",IF(NOT(OR(C171="Wishlist",C171="Applied",C171="Recruiter Screen",C171="Interview",C171="Final Round",C171="Offer",C171="Accepted",C171="Rejected",C171="Withdrawn")),"Set status",IF(OR(C171="Accepted",C171="Rejected",C171="Withdrawn"),"Closed",IF(OR(IF(ISNUMBER(D171),OR(INT(D171)&lt;36526,INT(D171)&gt;73050),D171&lt;&gt;""),IF(ISNUMBER(E171),OR(INT(E171)&lt;36526,INT(E171)&gt;73050),E171&lt;&gt;""),IF(ISNUMBER(F171),OR(INT(F171)&lt;36526,INT(F171)&gt;73050),F171&lt;&gt;"")),"Check date",IF(F171&lt;&gt;"",IF(INT(F171)&lt;TODAY(),"Overdue",IF(INT(F171)=TODAY(),"Due today",IF(INT(F171)&lt;=TODAY()+7,"Due soon","Scheduled"))),IF(C171="Wishlist","Plan application",IF(AND(ISNUMBER(P171),P171&gt;=7),"Review: 7+ days","Set next date"))))))),"Check entry")</x:f>
      </x:c>
      <x:c r="H171" s="12"/>
      <x:c r="I171" s="12"/>
      <x:c r="J171" s="12"/>
      <x:c r="K171" s="12"/>
      <x:c r="L171" s="12"/>
      <x:c r="M171" s="12"/>
      <x:c r="N171" s="12"/>
      <x:c r="O171" s="12"/>
      <x:c r="P171" s="18" t="str">
        <x:f>IFERROR(IF(A171="","",IF(IF(ISNUMBER(E171),AND(INT(E171)&gt;=36526,INT(E171)&lt;=73050),FALSE),MAX(0,TODAY()-INT(E171)),IF(IF(ISNUMBER(D171),AND(INT(D171)&gt;=36526,INT(D171)&lt;=73050),FALSE),MAX(0,TODAY()-INT(D171)),""))),"")</x:f>
      </x:c>
    </x:row>
    <x:row r="172" ht="30" customHeight="1">
      <x:c r="A172" s="12"/>
      <x:c r="B172" s="12"/>
      <x:c r="C172" s="12"/>
      <x:c r="D172" s="14"/>
      <x:c r="E172" s="14"/>
      <x:c r="F172" s="14"/>
      <x:c r="G172" s="17" t="str">
        <x:f>IFERROR(IF(A172="","",IF(NOT(OR(C172="Wishlist",C172="Applied",C172="Recruiter Screen",C172="Interview",C172="Final Round",C172="Offer",C172="Accepted",C172="Rejected",C172="Withdrawn")),"Set status",IF(OR(C172="Accepted",C172="Rejected",C172="Withdrawn"),"Closed",IF(OR(IF(ISNUMBER(D172),OR(INT(D172)&lt;36526,INT(D172)&gt;73050),D172&lt;&gt;""),IF(ISNUMBER(E172),OR(INT(E172)&lt;36526,INT(E172)&gt;73050),E172&lt;&gt;""),IF(ISNUMBER(F172),OR(INT(F172)&lt;36526,INT(F172)&gt;73050),F172&lt;&gt;"")),"Check date",IF(F172&lt;&gt;"",IF(INT(F172)&lt;TODAY(),"Overdue",IF(INT(F172)=TODAY(),"Due today",IF(INT(F172)&lt;=TODAY()+7,"Due soon","Scheduled"))),IF(C172="Wishlist","Plan application",IF(AND(ISNUMBER(P172),P172&gt;=7),"Review: 7+ days","Set next date"))))))),"Check entry")</x:f>
      </x:c>
      <x:c r="H172" s="12"/>
      <x:c r="I172" s="12"/>
      <x:c r="J172" s="12"/>
      <x:c r="K172" s="12"/>
      <x:c r="L172" s="12"/>
      <x:c r="M172" s="12"/>
      <x:c r="N172" s="12"/>
      <x:c r="O172" s="12"/>
      <x:c r="P172" s="18" t="str">
        <x:f>IFERROR(IF(A172="","",IF(IF(ISNUMBER(E172),AND(INT(E172)&gt;=36526,INT(E172)&lt;=73050),FALSE),MAX(0,TODAY()-INT(E172)),IF(IF(ISNUMBER(D172),AND(INT(D172)&gt;=36526,INT(D172)&lt;=73050),FALSE),MAX(0,TODAY()-INT(D172)),""))),"")</x:f>
      </x:c>
    </x:row>
    <x:row r="173" ht="30" customHeight="1">
      <x:c r="A173" s="12"/>
      <x:c r="B173" s="12"/>
      <x:c r="C173" s="12"/>
      <x:c r="D173" s="14"/>
      <x:c r="E173" s="14"/>
      <x:c r="F173" s="14"/>
      <x:c r="G173" s="17" t="str">
        <x:f>IFERROR(IF(A173="","",IF(NOT(OR(C173="Wishlist",C173="Applied",C173="Recruiter Screen",C173="Interview",C173="Final Round",C173="Offer",C173="Accepted",C173="Rejected",C173="Withdrawn")),"Set status",IF(OR(C173="Accepted",C173="Rejected",C173="Withdrawn"),"Closed",IF(OR(IF(ISNUMBER(D173),OR(INT(D173)&lt;36526,INT(D173)&gt;73050),D173&lt;&gt;""),IF(ISNUMBER(E173),OR(INT(E173)&lt;36526,INT(E173)&gt;73050),E173&lt;&gt;""),IF(ISNUMBER(F173),OR(INT(F173)&lt;36526,INT(F173)&gt;73050),F173&lt;&gt;"")),"Check date",IF(F173&lt;&gt;"",IF(INT(F173)&lt;TODAY(),"Overdue",IF(INT(F173)=TODAY(),"Due today",IF(INT(F173)&lt;=TODAY()+7,"Due soon","Scheduled"))),IF(C173="Wishlist","Plan application",IF(AND(ISNUMBER(P173),P173&gt;=7),"Review: 7+ days","Set next date"))))))),"Check entry")</x:f>
      </x:c>
      <x:c r="H173" s="12"/>
      <x:c r="I173" s="12"/>
      <x:c r="J173" s="12"/>
      <x:c r="K173" s="12"/>
      <x:c r="L173" s="12"/>
      <x:c r="M173" s="12"/>
      <x:c r="N173" s="12"/>
      <x:c r="O173" s="12"/>
      <x:c r="P173" s="18" t="str">
        <x:f>IFERROR(IF(A173="","",IF(IF(ISNUMBER(E173),AND(INT(E173)&gt;=36526,INT(E173)&lt;=73050),FALSE),MAX(0,TODAY()-INT(E173)),IF(IF(ISNUMBER(D173),AND(INT(D173)&gt;=36526,INT(D173)&lt;=73050),FALSE),MAX(0,TODAY()-INT(D173)),""))),"")</x:f>
      </x:c>
    </x:row>
    <x:row r="174" ht="30" customHeight="1">
      <x:c r="A174" s="12"/>
      <x:c r="B174" s="12"/>
      <x:c r="C174" s="12"/>
      <x:c r="D174" s="14"/>
      <x:c r="E174" s="14"/>
      <x:c r="F174" s="14"/>
      <x:c r="G174" s="17" t="str">
        <x:f>IFERROR(IF(A174="","",IF(NOT(OR(C174="Wishlist",C174="Applied",C174="Recruiter Screen",C174="Interview",C174="Final Round",C174="Offer",C174="Accepted",C174="Rejected",C174="Withdrawn")),"Set status",IF(OR(C174="Accepted",C174="Rejected",C174="Withdrawn"),"Closed",IF(OR(IF(ISNUMBER(D174),OR(INT(D174)&lt;36526,INT(D174)&gt;73050),D174&lt;&gt;""),IF(ISNUMBER(E174),OR(INT(E174)&lt;36526,INT(E174)&gt;73050),E174&lt;&gt;""),IF(ISNUMBER(F174),OR(INT(F174)&lt;36526,INT(F174)&gt;73050),F174&lt;&gt;"")),"Check date",IF(F174&lt;&gt;"",IF(INT(F174)&lt;TODAY(),"Overdue",IF(INT(F174)=TODAY(),"Due today",IF(INT(F174)&lt;=TODAY()+7,"Due soon","Scheduled"))),IF(C174="Wishlist","Plan application",IF(AND(ISNUMBER(P174),P174&gt;=7),"Review: 7+ days","Set next date"))))))),"Check entry")</x:f>
      </x:c>
      <x:c r="H174" s="12"/>
      <x:c r="I174" s="12"/>
      <x:c r="J174" s="12"/>
      <x:c r="K174" s="12"/>
      <x:c r="L174" s="12"/>
      <x:c r="M174" s="12"/>
      <x:c r="N174" s="12"/>
      <x:c r="O174" s="12"/>
      <x:c r="P174" s="18" t="str">
        <x:f>IFERROR(IF(A174="","",IF(IF(ISNUMBER(E174),AND(INT(E174)&gt;=36526,INT(E174)&lt;=73050),FALSE),MAX(0,TODAY()-INT(E174)),IF(IF(ISNUMBER(D174),AND(INT(D174)&gt;=36526,INT(D174)&lt;=73050),FALSE),MAX(0,TODAY()-INT(D174)),""))),"")</x:f>
      </x:c>
    </x:row>
    <x:row r="175" ht="30" customHeight="1">
      <x:c r="A175" s="12"/>
      <x:c r="B175" s="12"/>
      <x:c r="C175" s="12"/>
      <x:c r="D175" s="14"/>
      <x:c r="E175" s="14"/>
      <x:c r="F175" s="14"/>
      <x:c r="G175" s="17" t="str">
        <x:f>IFERROR(IF(A175="","",IF(NOT(OR(C175="Wishlist",C175="Applied",C175="Recruiter Screen",C175="Interview",C175="Final Round",C175="Offer",C175="Accepted",C175="Rejected",C175="Withdrawn")),"Set status",IF(OR(C175="Accepted",C175="Rejected",C175="Withdrawn"),"Closed",IF(OR(IF(ISNUMBER(D175),OR(INT(D175)&lt;36526,INT(D175)&gt;73050),D175&lt;&gt;""),IF(ISNUMBER(E175),OR(INT(E175)&lt;36526,INT(E175)&gt;73050),E175&lt;&gt;""),IF(ISNUMBER(F175),OR(INT(F175)&lt;36526,INT(F175)&gt;73050),F175&lt;&gt;"")),"Check date",IF(F175&lt;&gt;"",IF(INT(F175)&lt;TODAY(),"Overdue",IF(INT(F175)=TODAY(),"Due today",IF(INT(F175)&lt;=TODAY()+7,"Due soon","Scheduled"))),IF(C175="Wishlist","Plan application",IF(AND(ISNUMBER(P175),P175&gt;=7),"Review: 7+ days","Set next date"))))))),"Check entry")</x:f>
      </x:c>
      <x:c r="H175" s="12"/>
      <x:c r="I175" s="12"/>
      <x:c r="J175" s="12"/>
      <x:c r="K175" s="12"/>
      <x:c r="L175" s="12"/>
      <x:c r="M175" s="12"/>
      <x:c r="N175" s="12"/>
      <x:c r="O175" s="12"/>
      <x:c r="P175" s="18" t="str">
        <x:f>IFERROR(IF(A175="","",IF(IF(ISNUMBER(E175),AND(INT(E175)&gt;=36526,INT(E175)&lt;=73050),FALSE),MAX(0,TODAY()-INT(E175)),IF(IF(ISNUMBER(D175),AND(INT(D175)&gt;=36526,INT(D175)&lt;=73050),FALSE),MAX(0,TODAY()-INT(D175)),""))),"")</x:f>
      </x:c>
    </x:row>
    <x:row r="176" ht="30" customHeight="1">
      <x:c r="A176" s="12"/>
      <x:c r="B176" s="12"/>
      <x:c r="C176" s="12"/>
      <x:c r="D176" s="14"/>
      <x:c r="E176" s="14"/>
      <x:c r="F176" s="14"/>
      <x:c r="G176" s="17" t="str">
        <x:f>IFERROR(IF(A176="","",IF(NOT(OR(C176="Wishlist",C176="Applied",C176="Recruiter Screen",C176="Interview",C176="Final Round",C176="Offer",C176="Accepted",C176="Rejected",C176="Withdrawn")),"Set status",IF(OR(C176="Accepted",C176="Rejected",C176="Withdrawn"),"Closed",IF(OR(IF(ISNUMBER(D176),OR(INT(D176)&lt;36526,INT(D176)&gt;73050),D176&lt;&gt;""),IF(ISNUMBER(E176),OR(INT(E176)&lt;36526,INT(E176)&gt;73050),E176&lt;&gt;""),IF(ISNUMBER(F176),OR(INT(F176)&lt;36526,INT(F176)&gt;73050),F176&lt;&gt;"")),"Check date",IF(F176&lt;&gt;"",IF(INT(F176)&lt;TODAY(),"Overdue",IF(INT(F176)=TODAY(),"Due today",IF(INT(F176)&lt;=TODAY()+7,"Due soon","Scheduled"))),IF(C176="Wishlist","Plan application",IF(AND(ISNUMBER(P176),P176&gt;=7),"Review: 7+ days","Set next date"))))))),"Check entry")</x:f>
      </x:c>
      <x:c r="H176" s="12"/>
      <x:c r="I176" s="12"/>
      <x:c r="J176" s="12"/>
      <x:c r="K176" s="12"/>
      <x:c r="L176" s="12"/>
      <x:c r="M176" s="12"/>
      <x:c r="N176" s="12"/>
      <x:c r="O176" s="12"/>
      <x:c r="P176" s="18" t="str">
        <x:f>IFERROR(IF(A176="","",IF(IF(ISNUMBER(E176),AND(INT(E176)&gt;=36526,INT(E176)&lt;=73050),FALSE),MAX(0,TODAY()-INT(E176)),IF(IF(ISNUMBER(D176),AND(INT(D176)&gt;=36526,INT(D176)&lt;=73050),FALSE),MAX(0,TODAY()-INT(D176)),""))),"")</x:f>
      </x:c>
    </x:row>
    <x:row r="177" ht="30" customHeight="1">
      <x:c r="A177" s="12"/>
      <x:c r="B177" s="12"/>
      <x:c r="C177" s="12"/>
      <x:c r="D177" s="14"/>
      <x:c r="E177" s="14"/>
      <x:c r="F177" s="14"/>
      <x:c r="G177" s="17" t="str">
        <x:f>IFERROR(IF(A177="","",IF(NOT(OR(C177="Wishlist",C177="Applied",C177="Recruiter Screen",C177="Interview",C177="Final Round",C177="Offer",C177="Accepted",C177="Rejected",C177="Withdrawn")),"Set status",IF(OR(C177="Accepted",C177="Rejected",C177="Withdrawn"),"Closed",IF(OR(IF(ISNUMBER(D177),OR(INT(D177)&lt;36526,INT(D177)&gt;73050),D177&lt;&gt;""),IF(ISNUMBER(E177),OR(INT(E177)&lt;36526,INT(E177)&gt;73050),E177&lt;&gt;""),IF(ISNUMBER(F177),OR(INT(F177)&lt;36526,INT(F177)&gt;73050),F177&lt;&gt;"")),"Check date",IF(F177&lt;&gt;"",IF(INT(F177)&lt;TODAY(),"Overdue",IF(INT(F177)=TODAY(),"Due today",IF(INT(F177)&lt;=TODAY()+7,"Due soon","Scheduled"))),IF(C177="Wishlist","Plan application",IF(AND(ISNUMBER(P177),P177&gt;=7),"Review: 7+ days","Set next date"))))))),"Check entry")</x:f>
      </x:c>
      <x:c r="H177" s="12"/>
      <x:c r="I177" s="12"/>
      <x:c r="J177" s="12"/>
      <x:c r="K177" s="12"/>
      <x:c r="L177" s="12"/>
      <x:c r="M177" s="12"/>
      <x:c r="N177" s="12"/>
      <x:c r="O177" s="12"/>
      <x:c r="P177" s="18" t="str">
        <x:f>IFERROR(IF(A177="","",IF(IF(ISNUMBER(E177),AND(INT(E177)&gt;=36526,INT(E177)&lt;=73050),FALSE),MAX(0,TODAY()-INT(E177)),IF(IF(ISNUMBER(D177),AND(INT(D177)&gt;=36526,INT(D177)&lt;=73050),FALSE),MAX(0,TODAY()-INT(D177)),""))),"")</x:f>
      </x:c>
    </x:row>
    <x:row r="178" ht="30" customHeight="1">
      <x:c r="A178" s="12"/>
      <x:c r="B178" s="12"/>
      <x:c r="C178" s="12"/>
      <x:c r="D178" s="14"/>
      <x:c r="E178" s="14"/>
      <x:c r="F178" s="14"/>
      <x:c r="G178" s="17" t="str">
        <x:f>IFERROR(IF(A178="","",IF(NOT(OR(C178="Wishlist",C178="Applied",C178="Recruiter Screen",C178="Interview",C178="Final Round",C178="Offer",C178="Accepted",C178="Rejected",C178="Withdrawn")),"Set status",IF(OR(C178="Accepted",C178="Rejected",C178="Withdrawn"),"Closed",IF(OR(IF(ISNUMBER(D178),OR(INT(D178)&lt;36526,INT(D178)&gt;73050),D178&lt;&gt;""),IF(ISNUMBER(E178),OR(INT(E178)&lt;36526,INT(E178)&gt;73050),E178&lt;&gt;""),IF(ISNUMBER(F178),OR(INT(F178)&lt;36526,INT(F178)&gt;73050),F178&lt;&gt;"")),"Check date",IF(F178&lt;&gt;"",IF(INT(F178)&lt;TODAY(),"Overdue",IF(INT(F178)=TODAY(),"Due today",IF(INT(F178)&lt;=TODAY()+7,"Due soon","Scheduled"))),IF(C178="Wishlist","Plan application",IF(AND(ISNUMBER(P178),P178&gt;=7),"Review: 7+ days","Set next date"))))))),"Check entry")</x:f>
      </x:c>
      <x:c r="H178" s="12"/>
      <x:c r="I178" s="12"/>
      <x:c r="J178" s="12"/>
      <x:c r="K178" s="12"/>
      <x:c r="L178" s="12"/>
      <x:c r="M178" s="12"/>
      <x:c r="N178" s="12"/>
      <x:c r="O178" s="12"/>
      <x:c r="P178" s="18" t="str">
        <x:f>IFERROR(IF(A178="","",IF(IF(ISNUMBER(E178),AND(INT(E178)&gt;=36526,INT(E178)&lt;=73050),FALSE),MAX(0,TODAY()-INT(E178)),IF(IF(ISNUMBER(D178),AND(INT(D178)&gt;=36526,INT(D178)&lt;=73050),FALSE),MAX(0,TODAY()-INT(D178)),""))),"")</x:f>
      </x:c>
    </x:row>
    <x:row r="179" ht="30" customHeight="1">
      <x:c r="A179" s="12"/>
      <x:c r="B179" s="12"/>
      <x:c r="C179" s="12"/>
      <x:c r="D179" s="14"/>
      <x:c r="E179" s="14"/>
      <x:c r="F179" s="14"/>
      <x:c r="G179" s="17" t="str">
        <x:f>IFERROR(IF(A179="","",IF(NOT(OR(C179="Wishlist",C179="Applied",C179="Recruiter Screen",C179="Interview",C179="Final Round",C179="Offer",C179="Accepted",C179="Rejected",C179="Withdrawn")),"Set status",IF(OR(C179="Accepted",C179="Rejected",C179="Withdrawn"),"Closed",IF(OR(IF(ISNUMBER(D179),OR(INT(D179)&lt;36526,INT(D179)&gt;73050),D179&lt;&gt;""),IF(ISNUMBER(E179),OR(INT(E179)&lt;36526,INT(E179)&gt;73050),E179&lt;&gt;""),IF(ISNUMBER(F179),OR(INT(F179)&lt;36526,INT(F179)&gt;73050),F179&lt;&gt;"")),"Check date",IF(F179&lt;&gt;"",IF(INT(F179)&lt;TODAY(),"Overdue",IF(INT(F179)=TODAY(),"Due today",IF(INT(F179)&lt;=TODAY()+7,"Due soon","Scheduled"))),IF(C179="Wishlist","Plan application",IF(AND(ISNUMBER(P179),P179&gt;=7),"Review: 7+ days","Set next date"))))))),"Check entry")</x:f>
      </x:c>
      <x:c r="H179" s="12"/>
      <x:c r="I179" s="12"/>
      <x:c r="J179" s="12"/>
      <x:c r="K179" s="12"/>
      <x:c r="L179" s="12"/>
      <x:c r="M179" s="12"/>
      <x:c r="N179" s="12"/>
      <x:c r="O179" s="12"/>
      <x:c r="P179" s="18" t="str">
        <x:f>IFERROR(IF(A179="","",IF(IF(ISNUMBER(E179),AND(INT(E179)&gt;=36526,INT(E179)&lt;=73050),FALSE),MAX(0,TODAY()-INT(E179)),IF(IF(ISNUMBER(D179),AND(INT(D179)&gt;=36526,INT(D179)&lt;=73050),FALSE),MAX(0,TODAY()-INT(D179)),""))),"")</x:f>
      </x:c>
    </x:row>
    <x:row r="180" ht="30" customHeight="1">
      <x:c r="A180" s="12"/>
      <x:c r="B180" s="12"/>
      <x:c r="C180" s="12"/>
      <x:c r="D180" s="14"/>
      <x:c r="E180" s="14"/>
      <x:c r="F180" s="14"/>
      <x:c r="G180" s="17" t="str">
        <x:f>IFERROR(IF(A180="","",IF(NOT(OR(C180="Wishlist",C180="Applied",C180="Recruiter Screen",C180="Interview",C180="Final Round",C180="Offer",C180="Accepted",C180="Rejected",C180="Withdrawn")),"Set status",IF(OR(C180="Accepted",C180="Rejected",C180="Withdrawn"),"Closed",IF(OR(IF(ISNUMBER(D180),OR(INT(D180)&lt;36526,INT(D180)&gt;73050),D180&lt;&gt;""),IF(ISNUMBER(E180),OR(INT(E180)&lt;36526,INT(E180)&gt;73050),E180&lt;&gt;""),IF(ISNUMBER(F180),OR(INT(F180)&lt;36526,INT(F180)&gt;73050),F180&lt;&gt;"")),"Check date",IF(F180&lt;&gt;"",IF(INT(F180)&lt;TODAY(),"Overdue",IF(INT(F180)=TODAY(),"Due today",IF(INT(F180)&lt;=TODAY()+7,"Due soon","Scheduled"))),IF(C180="Wishlist","Plan application",IF(AND(ISNUMBER(P180),P180&gt;=7),"Review: 7+ days","Set next date"))))))),"Check entry")</x:f>
      </x:c>
      <x:c r="H180" s="12"/>
      <x:c r="I180" s="12"/>
      <x:c r="J180" s="12"/>
      <x:c r="K180" s="12"/>
      <x:c r="L180" s="12"/>
      <x:c r="M180" s="12"/>
      <x:c r="N180" s="12"/>
      <x:c r="O180" s="12"/>
      <x:c r="P180" s="18" t="str">
        <x:f>IFERROR(IF(A180="","",IF(IF(ISNUMBER(E180),AND(INT(E180)&gt;=36526,INT(E180)&lt;=73050),FALSE),MAX(0,TODAY()-INT(E180)),IF(IF(ISNUMBER(D180),AND(INT(D180)&gt;=36526,INT(D180)&lt;=73050),FALSE),MAX(0,TODAY()-INT(D180)),""))),"")</x:f>
      </x:c>
    </x:row>
    <x:row r="181" ht="30" customHeight="1">
      <x:c r="A181" s="12"/>
      <x:c r="B181" s="12"/>
      <x:c r="C181" s="12"/>
      <x:c r="D181" s="14"/>
      <x:c r="E181" s="14"/>
      <x:c r="F181" s="14"/>
      <x:c r="G181" s="17" t="str">
        <x:f>IFERROR(IF(A181="","",IF(NOT(OR(C181="Wishlist",C181="Applied",C181="Recruiter Screen",C181="Interview",C181="Final Round",C181="Offer",C181="Accepted",C181="Rejected",C181="Withdrawn")),"Set status",IF(OR(C181="Accepted",C181="Rejected",C181="Withdrawn"),"Closed",IF(OR(IF(ISNUMBER(D181),OR(INT(D181)&lt;36526,INT(D181)&gt;73050),D181&lt;&gt;""),IF(ISNUMBER(E181),OR(INT(E181)&lt;36526,INT(E181)&gt;73050),E181&lt;&gt;""),IF(ISNUMBER(F181),OR(INT(F181)&lt;36526,INT(F181)&gt;73050),F181&lt;&gt;"")),"Check date",IF(F181&lt;&gt;"",IF(INT(F181)&lt;TODAY(),"Overdue",IF(INT(F181)=TODAY(),"Due today",IF(INT(F181)&lt;=TODAY()+7,"Due soon","Scheduled"))),IF(C181="Wishlist","Plan application",IF(AND(ISNUMBER(P181),P181&gt;=7),"Review: 7+ days","Set next date"))))))),"Check entry")</x:f>
      </x:c>
      <x:c r="H181" s="12"/>
      <x:c r="I181" s="12"/>
      <x:c r="J181" s="12"/>
      <x:c r="K181" s="12"/>
      <x:c r="L181" s="12"/>
      <x:c r="M181" s="12"/>
      <x:c r="N181" s="12"/>
      <x:c r="O181" s="12"/>
      <x:c r="P181" s="18" t="str">
        <x:f>IFERROR(IF(A181="","",IF(IF(ISNUMBER(E181),AND(INT(E181)&gt;=36526,INT(E181)&lt;=73050),FALSE),MAX(0,TODAY()-INT(E181)),IF(IF(ISNUMBER(D181),AND(INT(D181)&gt;=36526,INT(D181)&lt;=73050),FALSE),MAX(0,TODAY()-INT(D181)),""))),"")</x:f>
      </x:c>
    </x:row>
    <x:row r="182" ht="30" customHeight="1">
      <x:c r="A182" s="12"/>
      <x:c r="B182" s="12"/>
      <x:c r="C182" s="12"/>
      <x:c r="D182" s="14"/>
      <x:c r="E182" s="14"/>
      <x:c r="F182" s="14"/>
      <x:c r="G182" s="17" t="str">
        <x:f>IFERROR(IF(A182="","",IF(NOT(OR(C182="Wishlist",C182="Applied",C182="Recruiter Screen",C182="Interview",C182="Final Round",C182="Offer",C182="Accepted",C182="Rejected",C182="Withdrawn")),"Set status",IF(OR(C182="Accepted",C182="Rejected",C182="Withdrawn"),"Closed",IF(OR(IF(ISNUMBER(D182),OR(INT(D182)&lt;36526,INT(D182)&gt;73050),D182&lt;&gt;""),IF(ISNUMBER(E182),OR(INT(E182)&lt;36526,INT(E182)&gt;73050),E182&lt;&gt;""),IF(ISNUMBER(F182),OR(INT(F182)&lt;36526,INT(F182)&gt;73050),F182&lt;&gt;"")),"Check date",IF(F182&lt;&gt;"",IF(INT(F182)&lt;TODAY(),"Overdue",IF(INT(F182)=TODAY(),"Due today",IF(INT(F182)&lt;=TODAY()+7,"Due soon","Scheduled"))),IF(C182="Wishlist","Plan application",IF(AND(ISNUMBER(P182),P182&gt;=7),"Review: 7+ days","Set next date"))))))),"Check entry")</x:f>
      </x:c>
      <x:c r="H182" s="12"/>
      <x:c r="I182" s="12"/>
      <x:c r="J182" s="12"/>
      <x:c r="K182" s="12"/>
      <x:c r="L182" s="12"/>
      <x:c r="M182" s="12"/>
      <x:c r="N182" s="12"/>
      <x:c r="O182" s="12"/>
      <x:c r="P182" s="18" t="str">
        <x:f>IFERROR(IF(A182="","",IF(IF(ISNUMBER(E182),AND(INT(E182)&gt;=36526,INT(E182)&lt;=73050),FALSE),MAX(0,TODAY()-INT(E182)),IF(IF(ISNUMBER(D182),AND(INT(D182)&gt;=36526,INT(D182)&lt;=73050),FALSE),MAX(0,TODAY()-INT(D182)),""))),"")</x:f>
      </x:c>
    </x:row>
    <x:row r="183" ht="30" customHeight="1">
      <x:c r="A183" s="12"/>
      <x:c r="B183" s="12"/>
      <x:c r="C183" s="12"/>
      <x:c r="D183" s="14"/>
      <x:c r="E183" s="14"/>
      <x:c r="F183" s="14"/>
      <x:c r="G183" s="17" t="str">
        <x:f>IFERROR(IF(A183="","",IF(NOT(OR(C183="Wishlist",C183="Applied",C183="Recruiter Screen",C183="Interview",C183="Final Round",C183="Offer",C183="Accepted",C183="Rejected",C183="Withdrawn")),"Set status",IF(OR(C183="Accepted",C183="Rejected",C183="Withdrawn"),"Closed",IF(OR(IF(ISNUMBER(D183),OR(INT(D183)&lt;36526,INT(D183)&gt;73050),D183&lt;&gt;""),IF(ISNUMBER(E183),OR(INT(E183)&lt;36526,INT(E183)&gt;73050),E183&lt;&gt;""),IF(ISNUMBER(F183),OR(INT(F183)&lt;36526,INT(F183)&gt;73050),F183&lt;&gt;"")),"Check date",IF(F183&lt;&gt;"",IF(INT(F183)&lt;TODAY(),"Overdue",IF(INT(F183)=TODAY(),"Due today",IF(INT(F183)&lt;=TODAY()+7,"Due soon","Scheduled"))),IF(C183="Wishlist","Plan application",IF(AND(ISNUMBER(P183),P183&gt;=7),"Review: 7+ days","Set next date"))))))),"Check entry")</x:f>
      </x:c>
      <x:c r="H183" s="12"/>
      <x:c r="I183" s="12"/>
      <x:c r="J183" s="12"/>
      <x:c r="K183" s="12"/>
      <x:c r="L183" s="12"/>
      <x:c r="M183" s="12"/>
      <x:c r="N183" s="12"/>
      <x:c r="O183" s="12"/>
      <x:c r="P183" s="18" t="str">
        <x:f>IFERROR(IF(A183="","",IF(IF(ISNUMBER(E183),AND(INT(E183)&gt;=36526,INT(E183)&lt;=73050),FALSE),MAX(0,TODAY()-INT(E183)),IF(IF(ISNUMBER(D183),AND(INT(D183)&gt;=36526,INT(D183)&lt;=73050),FALSE),MAX(0,TODAY()-INT(D183)),""))),"")</x:f>
      </x:c>
    </x:row>
    <x:row r="184" ht="30" customHeight="1">
      <x:c r="A184" s="12"/>
      <x:c r="B184" s="12"/>
      <x:c r="C184" s="12"/>
      <x:c r="D184" s="14"/>
      <x:c r="E184" s="14"/>
      <x:c r="F184" s="14"/>
      <x:c r="G184" s="17" t="str">
        <x:f>IFERROR(IF(A184="","",IF(NOT(OR(C184="Wishlist",C184="Applied",C184="Recruiter Screen",C184="Interview",C184="Final Round",C184="Offer",C184="Accepted",C184="Rejected",C184="Withdrawn")),"Set status",IF(OR(C184="Accepted",C184="Rejected",C184="Withdrawn"),"Closed",IF(OR(IF(ISNUMBER(D184),OR(INT(D184)&lt;36526,INT(D184)&gt;73050),D184&lt;&gt;""),IF(ISNUMBER(E184),OR(INT(E184)&lt;36526,INT(E184)&gt;73050),E184&lt;&gt;""),IF(ISNUMBER(F184),OR(INT(F184)&lt;36526,INT(F184)&gt;73050),F184&lt;&gt;"")),"Check date",IF(F184&lt;&gt;"",IF(INT(F184)&lt;TODAY(),"Overdue",IF(INT(F184)=TODAY(),"Due today",IF(INT(F184)&lt;=TODAY()+7,"Due soon","Scheduled"))),IF(C184="Wishlist","Plan application",IF(AND(ISNUMBER(P184),P184&gt;=7),"Review: 7+ days","Set next date"))))))),"Check entry")</x:f>
      </x:c>
      <x:c r="H184" s="12"/>
      <x:c r="I184" s="12"/>
      <x:c r="J184" s="12"/>
      <x:c r="K184" s="12"/>
      <x:c r="L184" s="12"/>
      <x:c r="M184" s="12"/>
      <x:c r="N184" s="12"/>
      <x:c r="O184" s="12"/>
      <x:c r="P184" s="18" t="str">
        <x:f>IFERROR(IF(A184="","",IF(IF(ISNUMBER(E184),AND(INT(E184)&gt;=36526,INT(E184)&lt;=73050),FALSE),MAX(0,TODAY()-INT(E184)),IF(IF(ISNUMBER(D184),AND(INT(D184)&gt;=36526,INT(D184)&lt;=73050),FALSE),MAX(0,TODAY()-INT(D184)),""))),"")</x:f>
      </x:c>
    </x:row>
    <x:row r="185" ht="30" customHeight="1">
      <x:c r="A185" s="12"/>
      <x:c r="B185" s="12"/>
      <x:c r="C185" s="12"/>
      <x:c r="D185" s="14"/>
      <x:c r="E185" s="14"/>
      <x:c r="F185" s="14"/>
      <x:c r="G185" s="17" t="str">
        <x:f>IFERROR(IF(A185="","",IF(NOT(OR(C185="Wishlist",C185="Applied",C185="Recruiter Screen",C185="Interview",C185="Final Round",C185="Offer",C185="Accepted",C185="Rejected",C185="Withdrawn")),"Set status",IF(OR(C185="Accepted",C185="Rejected",C185="Withdrawn"),"Closed",IF(OR(IF(ISNUMBER(D185),OR(INT(D185)&lt;36526,INT(D185)&gt;73050),D185&lt;&gt;""),IF(ISNUMBER(E185),OR(INT(E185)&lt;36526,INT(E185)&gt;73050),E185&lt;&gt;""),IF(ISNUMBER(F185),OR(INT(F185)&lt;36526,INT(F185)&gt;73050),F185&lt;&gt;"")),"Check date",IF(F185&lt;&gt;"",IF(INT(F185)&lt;TODAY(),"Overdue",IF(INT(F185)=TODAY(),"Due today",IF(INT(F185)&lt;=TODAY()+7,"Due soon","Scheduled"))),IF(C185="Wishlist","Plan application",IF(AND(ISNUMBER(P185),P185&gt;=7),"Review: 7+ days","Set next date"))))))),"Check entry")</x:f>
      </x:c>
      <x:c r="H185" s="12"/>
      <x:c r="I185" s="12"/>
      <x:c r="J185" s="12"/>
      <x:c r="K185" s="12"/>
      <x:c r="L185" s="12"/>
      <x:c r="M185" s="12"/>
      <x:c r="N185" s="12"/>
      <x:c r="O185" s="12"/>
      <x:c r="P185" s="18" t="str">
        <x:f>IFERROR(IF(A185="","",IF(IF(ISNUMBER(E185),AND(INT(E185)&gt;=36526,INT(E185)&lt;=73050),FALSE),MAX(0,TODAY()-INT(E185)),IF(IF(ISNUMBER(D185),AND(INT(D185)&gt;=36526,INT(D185)&lt;=73050),FALSE),MAX(0,TODAY()-INT(D185)),""))),"")</x:f>
      </x:c>
    </x:row>
    <x:row r="186" ht="30" customHeight="1">
      <x:c r="A186" s="12"/>
      <x:c r="B186" s="12"/>
      <x:c r="C186" s="12"/>
      <x:c r="D186" s="14"/>
      <x:c r="E186" s="14"/>
      <x:c r="F186" s="14"/>
      <x:c r="G186" s="17" t="str">
        <x:f>IFERROR(IF(A186="","",IF(NOT(OR(C186="Wishlist",C186="Applied",C186="Recruiter Screen",C186="Interview",C186="Final Round",C186="Offer",C186="Accepted",C186="Rejected",C186="Withdrawn")),"Set status",IF(OR(C186="Accepted",C186="Rejected",C186="Withdrawn"),"Closed",IF(OR(IF(ISNUMBER(D186),OR(INT(D186)&lt;36526,INT(D186)&gt;73050),D186&lt;&gt;""),IF(ISNUMBER(E186),OR(INT(E186)&lt;36526,INT(E186)&gt;73050),E186&lt;&gt;""),IF(ISNUMBER(F186),OR(INT(F186)&lt;36526,INT(F186)&gt;73050),F186&lt;&gt;"")),"Check date",IF(F186&lt;&gt;"",IF(INT(F186)&lt;TODAY(),"Overdue",IF(INT(F186)=TODAY(),"Due today",IF(INT(F186)&lt;=TODAY()+7,"Due soon","Scheduled"))),IF(C186="Wishlist","Plan application",IF(AND(ISNUMBER(P186),P186&gt;=7),"Review: 7+ days","Set next date"))))))),"Check entry")</x:f>
      </x:c>
      <x:c r="H186" s="12"/>
      <x:c r="I186" s="12"/>
      <x:c r="J186" s="12"/>
      <x:c r="K186" s="12"/>
      <x:c r="L186" s="12"/>
      <x:c r="M186" s="12"/>
      <x:c r="N186" s="12"/>
      <x:c r="O186" s="12"/>
      <x:c r="P186" s="18" t="str">
        <x:f>IFERROR(IF(A186="","",IF(IF(ISNUMBER(E186),AND(INT(E186)&gt;=36526,INT(E186)&lt;=73050),FALSE),MAX(0,TODAY()-INT(E186)),IF(IF(ISNUMBER(D186),AND(INT(D186)&gt;=36526,INT(D186)&lt;=73050),FALSE),MAX(0,TODAY()-INT(D186)),""))),"")</x:f>
      </x:c>
    </x:row>
    <x:row r="187" ht="30" customHeight="1">
      <x:c r="A187" s="12"/>
      <x:c r="B187" s="12"/>
      <x:c r="C187" s="12"/>
      <x:c r="D187" s="14"/>
      <x:c r="E187" s="14"/>
      <x:c r="F187" s="14"/>
      <x:c r="G187" s="17" t="str">
        <x:f>IFERROR(IF(A187="","",IF(NOT(OR(C187="Wishlist",C187="Applied",C187="Recruiter Screen",C187="Interview",C187="Final Round",C187="Offer",C187="Accepted",C187="Rejected",C187="Withdrawn")),"Set status",IF(OR(C187="Accepted",C187="Rejected",C187="Withdrawn"),"Closed",IF(OR(IF(ISNUMBER(D187),OR(INT(D187)&lt;36526,INT(D187)&gt;73050),D187&lt;&gt;""),IF(ISNUMBER(E187),OR(INT(E187)&lt;36526,INT(E187)&gt;73050),E187&lt;&gt;""),IF(ISNUMBER(F187),OR(INT(F187)&lt;36526,INT(F187)&gt;73050),F187&lt;&gt;"")),"Check date",IF(F187&lt;&gt;"",IF(INT(F187)&lt;TODAY(),"Overdue",IF(INT(F187)=TODAY(),"Due today",IF(INT(F187)&lt;=TODAY()+7,"Due soon","Scheduled"))),IF(C187="Wishlist","Plan application",IF(AND(ISNUMBER(P187),P187&gt;=7),"Review: 7+ days","Set next date"))))))),"Check entry")</x:f>
      </x:c>
      <x:c r="H187" s="12"/>
      <x:c r="I187" s="12"/>
      <x:c r="J187" s="12"/>
      <x:c r="K187" s="12"/>
      <x:c r="L187" s="12"/>
      <x:c r="M187" s="12"/>
      <x:c r="N187" s="12"/>
      <x:c r="O187" s="12"/>
      <x:c r="P187" s="18" t="str">
        <x:f>IFERROR(IF(A187="","",IF(IF(ISNUMBER(E187),AND(INT(E187)&gt;=36526,INT(E187)&lt;=73050),FALSE),MAX(0,TODAY()-INT(E187)),IF(IF(ISNUMBER(D187),AND(INT(D187)&gt;=36526,INT(D187)&lt;=73050),FALSE),MAX(0,TODAY()-INT(D187)),""))),"")</x:f>
      </x:c>
    </x:row>
    <x:row r="188" ht="30" customHeight="1">
      <x:c r="A188" s="12"/>
      <x:c r="B188" s="12"/>
      <x:c r="C188" s="12"/>
      <x:c r="D188" s="14"/>
      <x:c r="E188" s="14"/>
      <x:c r="F188" s="14"/>
      <x:c r="G188" s="17" t="str">
        <x:f>IFERROR(IF(A188="","",IF(NOT(OR(C188="Wishlist",C188="Applied",C188="Recruiter Screen",C188="Interview",C188="Final Round",C188="Offer",C188="Accepted",C188="Rejected",C188="Withdrawn")),"Set status",IF(OR(C188="Accepted",C188="Rejected",C188="Withdrawn"),"Closed",IF(OR(IF(ISNUMBER(D188),OR(INT(D188)&lt;36526,INT(D188)&gt;73050),D188&lt;&gt;""),IF(ISNUMBER(E188),OR(INT(E188)&lt;36526,INT(E188)&gt;73050),E188&lt;&gt;""),IF(ISNUMBER(F188),OR(INT(F188)&lt;36526,INT(F188)&gt;73050),F188&lt;&gt;"")),"Check date",IF(F188&lt;&gt;"",IF(INT(F188)&lt;TODAY(),"Overdue",IF(INT(F188)=TODAY(),"Due today",IF(INT(F188)&lt;=TODAY()+7,"Due soon","Scheduled"))),IF(C188="Wishlist","Plan application",IF(AND(ISNUMBER(P188),P188&gt;=7),"Review: 7+ days","Set next date"))))))),"Check entry")</x:f>
      </x:c>
      <x:c r="H188" s="12"/>
      <x:c r="I188" s="12"/>
      <x:c r="J188" s="12"/>
      <x:c r="K188" s="12"/>
      <x:c r="L188" s="12"/>
      <x:c r="M188" s="12"/>
      <x:c r="N188" s="12"/>
      <x:c r="O188" s="12"/>
      <x:c r="P188" s="18" t="str">
        <x:f>IFERROR(IF(A188="","",IF(IF(ISNUMBER(E188),AND(INT(E188)&gt;=36526,INT(E188)&lt;=73050),FALSE),MAX(0,TODAY()-INT(E188)),IF(IF(ISNUMBER(D188),AND(INT(D188)&gt;=36526,INT(D188)&lt;=73050),FALSE),MAX(0,TODAY()-INT(D188)),""))),"")</x:f>
      </x:c>
    </x:row>
    <x:row r="189" ht="30" customHeight="1">
      <x:c r="A189" s="12"/>
      <x:c r="B189" s="12"/>
      <x:c r="C189" s="12"/>
      <x:c r="D189" s="14"/>
      <x:c r="E189" s="14"/>
      <x:c r="F189" s="14"/>
      <x:c r="G189" s="17" t="str">
        <x:f>IFERROR(IF(A189="","",IF(NOT(OR(C189="Wishlist",C189="Applied",C189="Recruiter Screen",C189="Interview",C189="Final Round",C189="Offer",C189="Accepted",C189="Rejected",C189="Withdrawn")),"Set status",IF(OR(C189="Accepted",C189="Rejected",C189="Withdrawn"),"Closed",IF(OR(IF(ISNUMBER(D189),OR(INT(D189)&lt;36526,INT(D189)&gt;73050),D189&lt;&gt;""),IF(ISNUMBER(E189),OR(INT(E189)&lt;36526,INT(E189)&gt;73050),E189&lt;&gt;""),IF(ISNUMBER(F189),OR(INT(F189)&lt;36526,INT(F189)&gt;73050),F189&lt;&gt;"")),"Check date",IF(F189&lt;&gt;"",IF(INT(F189)&lt;TODAY(),"Overdue",IF(INT(F189)=TODAY(),"Due today",IF(INT(F189)&lt;=TODAY()+7,"Due soon","Scheduled"))),IF(C189="Wishlist","Plan application",IF(AND(ISNUMBER(P189),P189&gt;=7),"Review: 7+ days","Set next date"))))))),"Check entry")</x:f>
      </x:c>
      <x:c r="H189" s="12"/>
      <x:c r="I189" s="12"/>
      <x:c r="J189" s="12"/>
      <x:c r="K189" s="12"/>
      <x:c r="L189" s="12"/>
      <x:c r="M189" s="12"/>
      <x:c r="N189" s="12"/>
      <x:c r="O189" s="12"/>
      <x:c r="P189" s="18" t="str">
        <x:f>IFERROR(IF(A189="","",IF(IF(ISNUMBER(E189),AND(INT(E189)&gt;=36526,INT(E189)&lt;=73050),FALSE),MAX(0,TODAY()-INT(E189)),IF(IF(ISNUMBER(D189),AND(INT(D189)&gt;=36526,INT(D189)&lt;=73050),FALSE),MAX(0,TODAY()-INT(D189)),""))),"")</x:f>
      </x:c>
    </x:row>
    <x:row r="190" ht="30" customHeight="1">
      <x:c r="A190" s="12"/>
      <x:c r="B190" s="12"/>
      <x:c r="C190" s="12"/>
      <x:c r="D190" s="14"/>
      <x:c r="E190" s="14"/>
      <x:c r="F190" s="14"/>
      <x:c r="G190" s="17" t="str">
        <x:f>IFERROR(IF(A190="","",IF(NOT(OR(C190="Wishlist",C190="Applied",C190="Recruiter Screen",C190="Interview",C190="Final Round",C190="Offer",C190="Accepted",C190="Rejected",C190="Withdrawn")),"Set status",IF(OR(C190="Accepted",C190="Rejected",C190="Withdrawn"),"Closed",IF(OR(IF(ISNUMBER(D190),OR(INT(D190)&lt;36526,INT(D190)&gt;73050),D190&lt;&gt;""),IF(ISNUMBER(E190),OR(INT(E190)&lt;36526,INT(E190)&gt;73050),E190&lt;&gt;""),IF(ISNUMBER(F190),OR(INT(F190)&lt;36526,INT(F190)&gt;73050),F190&lt;&gt;"")),"Check date",IF(F190&lt;&gt;"",IF(INT(F190)&lt;TODAY(),"Overdue",IF(INT(F190)=TODAY(),"Due today",IF(INT(F190)&lt;=TODAY()+7,"Due soon","Scheduled"))),IF(C190="Wishlist","Plan application",IF(AND(ISNUMBER(P190),P190&gt;=7),"Review: 7+ days","Set next date"))))))),"Check entry")</x:f>
      </x:c>
      <x:c r="H190" s="12"/>
      <x:c r="I190" s="12"/>
      <x:c r="J190" s="12"/>
      <x:c r="K190" s="12"/>
      <x:c r="L190" s="12"/>
      <x:c r="M190" s="12"/>
      <x:c r="N190" s="12"/>
      <x:c r="O190" s="12"/>
      <x:c r="P190" s="18" t="str">
        <x:f>IFERROR(IF(A190="","",IF(IF(ISNUMBER(E190),AND(INT(E190)&gt;=36526,INT(E190)&lt;=73050),FALSE),MAX(0,TODAY()-INT(E190)),IF(IF(ISNUMBER(D190),AND(INT(D190)&gt;=36526,INT(D190)&lt;=73050),FALSE),MAX(0,TODAY()-INT(D190)),""))),"")</x:f>
      </x:c>
    </x:row>
    <x:row r="191" ht="30" customHeight="1">
      <x:c r="A191" s="12"/>
      <x:c r="B191" s="12"/>
      <x:c r="C191" s="12"/>
      <x:c r="D191" s="14"/>
      <x:c r="E191" s="14"/>
      <x:c r="F191" s="14"/>
      <x:c r="G191" s="17" t="str">
        <x:f>IFERROR(IF(A191="","",IF(NOT(OR(C191="Wishlist",C191="Applied",C191="Recruiter Screen",C191="Interview",C191="Final Round",C191="Offer",C191="Accepted",C191="Rejected",C191="Withdrawn")),"Set status",IF(OR(C191="Accepted",C191="Rejected",C191="Withdrawn"),"Closed",IF(OR(IF(ISNUMBER(D191),OR(INT(D191)&lt;36526,INT(D191)&gt;73050),D191&lt;&gt;""),IF(ISNUMBER(E191),OR(INT(E191)&lt;36526,INT(E191)&gt;73050),E191&lt;&gt;""),IF(ISNUMBER(F191),OR(INT(F191)&lt;36526,INT(F191)&gt;73050),F191&lt;&gt;"")),"Check date",IF(F191&lt;&gt;"",IF(INT(F191)&lt;TODAY(),"Overdue",IF(INT(F191)=TODAY(),"Due today",IF(INT(F191)&lt;=TODAY()+7,"Due soon","Scheduled"))),IF(C191="Wishlist","Plan application",IF(AND(ISNUMBER(P191),P191&gt;=7),"Review: 7+ days","Set next date"))))))),"Check entry")</x:f>
      </x:c>
      <x:c r="H191" s="12"/>
      <x:c r="I191" s="12"/>
      <x:c r="J191" s="12"/>
      <x:c r="K191" s="12"/>
      <x:c r="L191" s="12"/>
      <x:c r="M191" s="12"/>
      <x:c r="N191" s="12"/>
      <x:c r="O191" s="12"/>
      <x:c r="P191" s="18" t="str">
        <x:f>IFERROR(IF(A191="","",IF(IF(ISNUMBER(E191),AND(INT(E191)&gt;=36526,INT(E191)&lt;=73050),FALSE),MAX(0,TODAY()-INT(E191)),IF(IF(ISNUMBER(D191),AND(INT(D191)&gt;=36526,INT(D191)&lt;=73050),FALSE),MAX(0,TODAY()-INT(D191)),""))),"")</x:f>
      </x:c>
    </x:row>
    <x:row r="192" ht="30" customHeight="1">
      <x:c r="A192" s="12"/>
      <x:c r="B192" s="12"/>
      <x:c r="C192" s="12"/>
      <x:c r="D192" s="14"/>
      <x:c r="E192" s="14"/>
      <x:c r="F192" s="14"/>
      <x:c r="G192" s="17" t="str">
        <x:f>IFERROR(IF(A192="","",IF(NOT(OR(C192="Wishlist",C192="Applied",C192="Recruiter Screen",C192="Interview",C192="Final Round",C192="Offer",C192="Accepted",C192="Rejected",C192="Withdrawn")),"Set status",IF(OR(C192="Accepted",C192="Rejected",C192="Withdrawn"),"Closed",IF(OR(IF(ISNUMBER(D192),OR(INT(D192)&lt;36526,INT(D192)&gt;73050),D192&lt;&gt;""),IF(ISNUMBER(E192),OR(INT(E192)&lt;36526,INT(E192)&gt;73050),E192&lt;&gt;""),IF(ISNUMBER(F192),OR(INT(F192)&lt;36526,INT(F192)&gt;73050),F192&lt;&gt;"")),"Check date",IF(F192&lt;&gt;"",IF(INT(F192)&lt;TODAY(),"Overdue",IF(INT(F192)=TODAY(),"Due today",IF(INT(F192)&lt;=TODAY()+7,"Due soon","Scheduled"))),IF(C192="Wishlist","Plan application",IF(AND(ISNUMBER(P192),P192&gt;=7),"Review: 7+ days","Set next date"))))))),"Check entry")</x:f>
      </x:c>
      <x:c r="H192" s="12"/>
      <x:c r="I192" s="12"/>
      <x:c r="J192" s="12"/>
      <x:c r="K192" s="12"/>
      <x:c r="L192" s="12"/>
      <x:c r="M192" s="12"/>
      <x:c r="N192" s="12"/>
      <x:c r="O192" s="12"/>
      <x:c r="P192" s="18" t="str">
        <x:f>IFERROR(IF(A192="","",IF(IF(ISNUMBER(E192),AND(INT(E192)&gt;=36526,INT(E192)&lt;=73050),FALSE),MAX(0,TODAY()-INT(E192)),IF(IF(ISNUMBER(D192),AND(INT(D192)&gt;=36526,INT(D192)&lt;=73050),FALSE),MAX(0,TODAY()-INT(D192)),""))),"")</x:f>
      </x:c>
    </x:row>
    <x:row r="193" ht="30" customHeight="1">
      <x:c r="A193" s="12"/>
      <x:c r="B193" s="12"/>
      <x:c r="C193" s="12"/>
      <x:c r="D193" s="14"/>
      <x:c r="E193" s="14"/>
      <x:c r="F193" s="14"/>
      <x:c r="G193" s="17" t="str">
        <x:f>IFERROR(IF(A193="","",IF(NOT(OR(C193="Wishlist",C193="Applied",C193="Recruiter Screen",C193="Interview",C193="Final Round",C193="Offer",C193="Accepted",C193="Rejected",C193="Withdrawn")),"Set status",IF(OR(C193="Accepted",C193="Rejected",C193="Withdrawn"),"Closed",IF(OR(IF(ISNUMBER(D193),OR(INT(D193)&lt;36526,INT(D193)&gt;73050),D193&lt;&gt;""),IF(ISNUMBER(E193),OR(INT(E193)&lt;36526,INT(E193)&gt;73050),E193&lt;&gt;""),IF(ISNUMBER(F193),OR(INT(F193)&lt;36526,INT(F193)&gt;73050),F193&lt;&gt;"")),"Check date",IF(F193&lt;&gt;"",IF(INT(F193)&lt;TODAY(),"Overdue",IF(INT(F193)=TODAY(),"Due today",IF(INT(F193)&lt;=TODAY()+7,"Due soon","Scheduled"))),IF(C193="Wishlist","Plan application",IF(AND(ISNUMBER(P193),P193&gt;=7),"Review: 7+ days","Set next date"))))))),"Check entry")</x:f>
      </x:c>
      <x:c r="H193" s="12"/>
      <x:c r="I193" s="12"/>
      <x:c r="J193" s="12"/>
      <x:c r="K193" s="12"/>
      <x:c r="L193" s="12"/>
      <x:c r="M193" s="12"/>
      <x:c r="N193" s="12"/>
      <x:c r="O193" s="12"/>
      <x:c r="P193" s="18" t="str">
        <x:f>IFERROR(IF(A193="","",IF(IF(ISNUMBER(E193),AND(INT(E193)&gt;=36526,INT(E193)&lt;=73050),FALSE),MAX(0,TODAY()-INT(E193)),IF(IF(ISNUMBER(D193),AND(INT(D193)&gt;=36526,INT(D193)&lt;=73050),FALSE),MAX(0,TODAY()-INT(D193)),""))),"")</x:f>
      </x:c>
    </x:row>
    <x:row r="194" ht="30" customHeight="1">
      <x:c r="A194" s="12"/>
      <x:c r="B194" s="12"/>
      <x:c r="C194" s="12"/>
      <x:c r="D194" s="14"/>
      <x:c r="E194" s="14"/>
      <x:c r="F194" s="14"/>
      <x:c r="G194" s="17" t="str">
        <x:f>IFERROR(IF(A194="","",IF(NOT(OR(C194="Wishlist",C194="Applied",C194="Recruiter Screen",C194="Interview",C194="Final Round",C194="Offer",C194="Accepted",C194="Rejected",C194="Withdrawn")),"Set status",IF(OR(C194="Accepted",C194="Rejected",C194="Withdrawn"),"Closed",IF(OR(IF(ISNUMBER(D194),OR(INT(D194)&lt;36526,INT(D194)&gt;73050),D194&lt;&gt;""),IF(ISNUMBER(E194),OR(INT(E194)&lt;36526,INT(E194)&gt;73050),E194&lt;&gt;""),IF(ISNUMBER(F194),OR(INT(F194)&lt;36526,INT(F194)&gt;73050),F194&lt;&gt;"")),"Check date",IF(F194&lt;&gt;"",IF(INT(F194)&lt;TODAY(),"Overdue",IF(INT(F194)=TODAY(),"Due today",IF(INT(F194)&lt;=TODAY()+7,"Due soon","Scheduled"))),IF(C194="Wishlist","Plan application",IF(AND(ISNUMBER(P194),P194&gt;=7),"Review: 7+ days","Set next date"))))))),"Check entry")</x:f>
      </x:c>
      <x:c r="H194" s="12"/>
      <x:c r="I194" s="12"/>
      <x:c r="J194" s="12"/>
      <x:c r="K194" s="12"/>
      <x:c r="L194" s="12"/>
      <x:c r="M194" s="12"/>
      <x:c r="N194" s="12"/>
      <x:c r="O194" s="12"/>
      <x:c r="P194" s="18" t="str">
        <x:f>IFERROR(IF(A194="","",IF(IF(ISNUMBER(E194),AND(INT(E194)&gt;=36526,INT(E194)&lt;=73050),FALSE),MAX(0,TODAY()-INT(E194)),IF(IF(ISNUMBER(D194),AND(INT(D194)&gt;=36526,INT(D194)&lt;=73050),FALSE),MAX(0,TODAY()-INT(D194)),""))),"")</x:f>
      </x:c>
    </x:row>
    <x:row r="195" ht="30" customHeight="1">
      <x:c r="A195" s="12"/>
      <x:c r="B195" s="12"/>
      <x:c r="C195" s="12"/>
      <x:c r="D195" s="14"/>
      <x:c r="E195" s="14"/>
      <x:c r="F195" s="14"/>
      <x:c r="G195" s="17" t="str">
        <x:f>IFERROR(IF(A195="","",IF(NOT(OR(C195="Wishlist",C195="Applied",C195="Recruiter Screen",C195="Interview",C195="Final Round",C195="Offer",C195="Accepted",C195="Rejected",C195="Withdrawn")),"Set status",IF(OR(C195="Accepted",C195="Rejected",C195="Withdrawn"),"Closed",IF(OR(IF(ISNUMBER(D195),OR(INT(D195)&lt;36526,INT(D195)&gt;73050),D195&lt;&gt;""),IF(ISNUMBER(E195),OR(INT(E195)&lt;36526,INT(E195)&gt;73050),E195&lt;&gt;""),IF(ISNUMBER(F195),OR(INT(F195)&lt;36526,INT(F195)&gt;73050),F195&lt;&gt;"")),"Check date",IF(F195&lt;&gt;"",IF(INT(F195)&lt;TODAY(),"Overdue",IF(INT(F195)=TODAY(),"Due today",IF(INT(F195)&lt;=TODAY()+7,"Due soon","Scheduled"))),IF(C195="Wishlist","Plan application",IF(AND(ISNUMBER(P195),P195&gt;=7),"Review: 7+ days","Set next date"))))))),"Check entry")</x:f>
      </x:c>
      <x:c r="H195" s="12"/>
      <x:c r="I195" s="12"/>
      <x:c r="J195" s="12"/>
      <x:c r="K195" s="12"/>
      <x:c r="L195" s="12"/>
      <x:c r="M195" s="12"/>
      <x:c r="N195" s="12"/>
      <x:c r="O195" s="12"/>
      <x:c r="P195" s="18" t="str">
        <x:f>IFERROR(IF(A195="","",IF(IF(ISNUMBER(E195),AND(INT(E195)&gt;=36526,INT(E195)&lt;=73050),FALSE),MAX(0,TODAY()-INT(E195)),IF(IF(ISNUMBER(D195),AND(INT(D195)&gt;=36526,INT(D195)&lt;=73050),FALSE),MAX(0,TODAY()-INT(D195)),""))),"")</x:f>
      </x:c>
    </x:row>
    <x:row r="196" ht="30" customHeight="1">
      <x:c r="A196" s="12"/>
      <x:c r="B196" s="12"/>
      <x:c r="C196" s="12"/>
      <x:c r="D196" s="14"/>
      <x:c r="E196" s="14"/>
      <x:c r="F196" s="14"/>
      <x:c r="G196" s="17" t="str">
        <x:f>IFERROR(IF(A196="","",IF(NOT(OR(C196="Wishlist",C196="Applied",C196="Recruiter Screen",C196="Interview",C196="Final Round",C196="Offer",C196="Accepted",C196="Rejected",C196="Withdrawn")),"Set status",IF(OR(C196="Accepted",C196="Rejected",C196="Withdrawn"),"Closed",IF(OR(IF(ISNUMBER(D196),OR(INT(D196)&lt;36526,INT(D196)&gt;73050),D196&lt;&gt;""),IF(ISNUMBER(E196),OR(INT(E196)&lt;36526,INT(E196)&gt;73050),E196&lt;&gt;""),IF(ISNUMBER(F196),OR(INT(F196)&lt;36526,INT(F196)&gt;73050),F196&lt;&gt;"")),"Check date",IF(F196&lt;&gt;"",IF(INT(F196)&lt;TODAY(),"Overdue",IF(INT(F196)=TODAY(),"Due today",IF(INT(F196)&lt;=TODAY()+7,"Due soon","Scheduled"))),IF(C196="Wishlist","Plan application",IF(AND(ISNUMBER(P196),P196&gt;=7),"Review: 7+ days","Set next date"))))))),"Check entry")</x:f>
      </x:c>
      <x:c r="H196" s="12"/>
      <x:c r="I196" s="12"/>
      <x:c r="J196" s="12"/>
      <x:c r="K196" s="12"/>
      <x:c r="L196" s="12"/>
      <x:c r="M196" s="12"/>
      <x:c r="N196" s="12"/>
      <x:c r="O196" s="12"/>
      <x:c r="P196" s="18" t="str">
        <x:f>IFERROR(IF(A196="","",IF(IF(ISNUMBER(E196),AND(INT(E196)&gt;=36526,INT(E196)&lt;=73050),FALSE),MAX(0,TODAY()-INT(E196)),IF(IF(ISNUMBER(D196),AND(INT(D196)&gt;=36526,INT(D196)&lt;=73050),FALSE),MAX(0,TODAY()-INT(D196)),""))),"")</x:f>
      </x:c>
    </x:row>
    <x:row r="197" ht="30" customHeight="1">
      <x:c r="A197" s="12"/>
      <x:c r="B197" s="12"/>
      <x:c r="C197" s="12"/>
      <x:c r="D197" s="14"/>
      <x:c r="E197" s="14"/>
      <x:c r="F197" s="14"/>
      <x:c r="G197" s="17" t="str">
        <x:f>IFERROR(IF(A197="","",IF(NOT(OR(C197="Wishlist",C197="Applied",C197="Recruiter Screen",C197="Interview",C197="Final Round",C197="Offer",C197="Accepted",C197="Rejected",C197="Withdrawn")),"Set status",IF(OR(C197="Accepted",C197="Rejected",C197="Withdrawn"),"Closed",IF(OR(IF(ISNUMBER(D197),OR(INT(D197)&lt;36526,INT(D197)&gt;73050),D197&lt;&gt;""),IF(ISNUMBER(E197),OR(INT(E197)&lt;36526,INT(E197)&gt;73050),E197&lt;&gt;""),IF(ISNUMBER(F197),OR(INT(F197)&lt;36526,INT(F197)&gt;73050),F197&lt;&gt;"")),"Check date",IF(F197&lt;&gt;"",IF(INT(F197)&lt;TODAY(),"Overdue",IF(INT(F197)=TODAY(),"Due today",IF(INT(F197)&lt;=TODAY()+7,"Due soon","Scheduled"))),IF(C197="Wishlist","Plan application",IF(AND(ISNUMBER(P197),P197&gt;=7),"Review: 7+ days","Set next date"))))))),"Check entry")</x:f>
      </x:c>
      <x:c r="H197" s="12"/>
      <x:c r="I197" s="12"/>
      <x:c r="J197" s="12"/>
      <x:c r="K197" s="12"/>
      <x:c r="L197" s="12"/>
      <x:c r="M197" s="12"/>
      <x:c r="N197" s="12"/>
      <x:c r="O197" s="12"/>
      <x:c r="P197" s="18" t="str">
        <x:f>IFERROR(IF(A197="","",IF(IF(ISNUMBER(E197),AND(INT(E197)&gt;=36526,INT(E197)&lt;=73050),FALSE),MAX(0,TODAY()-INT(E197)),IF(IF(ISNUMBER(D197),AND(INT(D197)&gt;=36526,INT(D197)&lt;=73050),FALSE),MAX(0,TODAY()-INT(D197)),""))),"")</x:f>
      </x:c>
    </x:row>
    <x:row r="198" ht="30" customHeight="1">
      <x:c r="A198" s="12"/>
      <x:c r="B198" s="12"/>
      <x:c r="C198" s="12"/>
      <x:c r="D198" s="14"/>
      <x:c r="E198" s="14"/>
      <x:c r="F198" s="14"/>
      <x:c r="G198" s="17" t="str">
        <x:f>IFERROR(IF(A198="","",IF(NOT(OR(C198="Wishlist",C198="Applied",C198="Recruiter Screen",C198="Interview",C198="Final Round",C198="Offer",C198="Accepted",C198="Rejected",C198="Withdrawn")),"Set status",IF(OR(C198="Accepted",C198="Rejected",C198="Withdrawn"),"Closed",IF(OR(IF(ISNUMBER(D198),OR(INT(D198)&lt;36526,INT(D198)&gt;73050),D198&lt;&gt;""),IF(ISNUMBER(E198),OR(INT(E198)&lt;36526,INT(E198)&gt;73050),E198&lt;&gt;""),IF(ISNUMBER(F198),OR(INT(F198)&lt;36526,INT(F198)&gt;73050),F198&lt;&gt;"")),"Check date",IF(F198&lt;&gt;"",IF(INT(F198)&lt;TODAY(),"Overdue",IF(INT(F198)=TODAY(),"Due today",IF(INT(F198)&lt;=TODAY()+7,"Due soon","Scheduled"))),IF(C198="Wishlist","Plan application",IF(AND(ISNUMBER(P198),P198&gt;=7),"Review: 7+ days","Set next date"))))))),"Check entry")</x:f>
      </x:c>
      <x:c r="H198" s="12"/>
      <x:c r="I198" s="12"/>
      <x:c r="J198" s="12"/>
      <x:c r="K198" s="12"/>
      <x:c r="L198" s="12"/>
      <x:c r="M198" s="12"/>
      <x:c r="N198" s="12"/>
      <x:c r="O198" s="12"/>
      <x:c r="P198" s="18" t="str">
        <x:f>IFERROR(IF(A198="","",IF(IF(ISNUMBER(E198),AND(INT(E198)&gt;=36526,INT(E198)&lt;=73050),FALSE),MAX(0,TODAY()-INT(E198)),IF(IF(ISNUMBER(D198),AND(INT(D198)&gt;=36526,INT(D198)&lt;=73050),FALSE),MAX(0,TODAY()-INT(D198)),""))),"")</x:f>
      </x:c>
    </x:row>
    <x:row r="199" ht="30" customHeight="1">
      <x:c r="A199" s="12"/>
      <x:c r="B199" s="12"/>
      <x:c r="C199" s="12"/>
      <x:c r="D199" s="14"/>
      <x:c r="E199" s="14"/>
      <x:c r="F199" s="14"/>
      <x:c r="G199" s="17" t="str">
        <x:f>IFERROR(IF(A199="","",IF(NOT(OR(C199="Wishlist",C199="Applied",C199="Recruiter Screen",C199="Interview",C199="Final Round",C199="Offer",C199="Accepted",C199="Rejected",C199="Withdrawn")),"Set status",IF(OR(C199="Accepted",C199="Rejected",C199="Withdrawn"),"Closed",IF(OR(IF(ISNUMBER(D199),OR(INT(D199)&lt;36526,INT(D199)&gt;73050),D199&lt;&gt;""),IF(ISNUMBER(E199),OR(INT(E199)&lt;36526,INT(E199)&gt;73050),E199&lt;&gt;""),IF(ISNUMBER(F199),OR(INT(F199)&lt;36526,INT(F199)&gt;73050),F199&lt;&gt;"")),"Check date",IF(F199&lt;&gt;"",IF(INT(F199)&lt;TODAY(),"Overdue",IF(INT(F199)=TODAY(),"Due today",IF(INT(F199)&lt;=TODAY()+7,"Due soon","Scheduled"))),IF(C199="Wishlist","Plan application",IF(AND(ISNUMBER(P199),P199&gt;=7),"Review: 7+ days","Set next date"))))))),"Check entry")</x:f>
      </x:c>
      <x:c r="H199" s="12"/>
      <x:c r="I199" s="12"/>
      <x:c r="J199" s="12"/>
      <x:c r="K199" s="12"/>
      <x:c r="L199" s="12"/>
      <x:c r="M199" s="12"/>
      <x:c r="N199" s="12"/>
      <x:c r="O199" s="12"/>
      <x:c r="P199" s="18" t="str">
        <x:f>IFERROR(IF(A199="","",IF(IF(ISNUMBER(E199),AND(INT(E199)&gt;=36526,INT(E199)&lt;=73050),FALSE),MAX(0,TODAY()-INT(E199)),IF(IF(ISNUMBER(D199),AND(INT(D199)&gt;=36526,INT(D199)&lt;=73050),FALSE),MAX(0,TODAY()-INT(D199)),""))),"")</x:f>
      </x:c>
    </x:row>
    <x:row r="200" ht="30" customHeight="1">
      <x:c r="A200" s="12"/>
      <x:c r="B200" s="12"/>
      <x:c r="C200" s="12"/>
      <x:c r="D200" s="14"/>
      <x:c r="E200" s="14"/>
      <x:c r="F200" s="14"/>
      <x:c r="G200" s="17" t="str">
        <x:f>IFERROR(IF(A200="","",IF(NOT(OR(C200="Wishlist",C200="Applied",C200="Recruiter Screen",C200="Interview",C200="Final Round",C200="Offer",C200="Accepted",C200="Rejected",C200="Withdrawn")),"Set status",IF(OR(C200="Accepted",C200="Rejected",C200="Withdrawn"),"Closed",IF(OR(IF(ISNUMBER(D200),OR(INT(D200)&lt;36526,INT(D200)&gt;73050),D200&lt;&gt;""),IF(ISNUMBER(E200),OR(INT(E200)&lt;36526,INT(E200)&gt;73050),E200&lt;&gt;""),IF(ISNUMBER(F200),OR(INT(F200)&lt;36526,INT(F200)&gt;73050),F200&lt;&gt;"")),"Check date",IF(F200&lt;&gt;"",IF(INT(F200)&lt;TODAY(),"Overdue",IF(INT(F200)=TODAY(),"Due today",IF(INT(F200)&lt;=TODAY()+7,"Due soon","Scheduled"))),IF(C200="Wishlist","Plan application",IF(AND(ISNUMBER(P200),P200&gt;=7),"Review: 7+ days","Set next date"))))))),"Check entry")</x:f>
      </x:c>
      <x:c r="H200" s="12"/>
      <x:c r="I200" s="12"/>
      <x:c r="J200" s="12"/>
      <x:c r="K200" s="12"/>
      <x:c r="L200" s="12"/>
      <x:c r="M200" s="12"/>
      <x:c r="N200" s="12"/>
      <x:c r="O200" s="12"/>
      <x:c r="P200" s="18" t="str">
        <x:f>IFERROR(IF(A200="","",IF(IF(ISNUMBER(E200),AND(INT(E200)&gt;=36526,INT(E200)&lt;=73050),FALSE),MAX(0,TODAY()-INT(E200)),IF(IF(ISNUMBER(D200),AND(INT(D200)&gt;=36526,INT(D200)&lt;=73050),FALSE),MAX(0,TODAY()-INT(D200)),""))),"")</x:f>
      </x:c>
    </x:row>
    <x:row r="201" ht="30" customHeight="1">
      <x:c r="A201" s="12"/>
      <x:c r="B201" s="12"/>
      <x:c r="C201" s="12"/>
      <x:c r="D201" s="14"/>
      <x:c r="E201" s="14"/>
      <x:c r="F201" s="14"/>
      <x:c r="G201" s="17" t="str">
        <x:f>IFERROR(IF(A201="","",IF(NOT(OR(C201="Wishlist",C201="Applied",C201="Recruiter Screen",C201="Interview",C201="Final Round",C201="Offer",C201="Accepted",C201="Rejected",C201="Withdrawn")),"Set status",IF(OR(C201="Accepted",C201="Rejected",C201="Withdrawn"),"Closed",IF(OR(IF(ISNUMBER(D201),OR(INT(D201)&lt;36526,INT(D201)&gt;73050),D201&lt;&gt;""),IF(ISNUMBER(E201),OR(INT(E201)&lt;36526,INT(E201)&gt;73050),E201&lt;&gt;""),IF(ISNUMBER(F201),OR(INT(F201)&lt;36526,INT(F201)&gt;73050),F201&lt;&gt;"")),"Check date",IF(F201&lt;&gt;"",IF(INT(F201)&lt;TODAY(),"Overdue",IF(INT(F201)=TODAY(),"Due today",IF(INT(F201)&lt;=TODAY()+7,"Due soon","Scheduled"))),IF(C201="Wishlist","Plan application",IF(AND(ISNUMBER(P201),P201&gt;=7),"Review: 7+ days","Set next date"))))))),"Check entry")</x:f>
      </x:c>
      <x:c r="H201" s="12"/>
      <x:c r="I201" s="12"/>
      <x:c r="J201" s="12"/>
      <x:c r="K201" s="12"/>
      <x:c r="L201" s="12"/>
      <x:c r="M201" s="12"/>
      <x:c r="N201" s="12"/>
      <x:c r="O201" s="12"/>
      <x:c r="P201" s="18" t="str">
        <x:f>IFERROR(IF(A201="","",IF(IF(ISNUMBER(E201),AND(INT(E201)&gt;=36526,INT(E201)&lt;=73050),FALSE),MAX(0,TODAY()-INT(E201)),IF(IF(ISNUMBER(D201),AND(INT(D201)&gt;=36526,INT(D201)&lt;=73050),FALSE),MAX(0,TODAY()-INT(D201)),""))),"")</x:f>
      </x:c>
    </x:row>
    <x:row r="202" ht="30" customHeight="1">
      <x:c r="A202" s="12"/>
      <x:c r="B202" s="12"/>
      <x:c r="C202" s="12"/>
      <x:c r="D202" s="14"/>
      <x:c r="E202" s="14"/>
      <x:c r="F202" s="14"/>
      <x:c r="G202" s="17" t="str">
        <x:f>IFERROR(IF(A202="","",IF(NOT(OR(C202="Wishlist",C202="Applied",C202="Recruiter Screen",C202="Interview",C202="Final Round",C202="Offer",C202="Accepted",C202="Rejected",C202="Withdrawn")),"Set status",IF(OR(C202="Accepted",C202="Rejected",C202="Withdrawn"),"Closed",IF(OR(IF(ISNUMBER(D202),OR(INT(D202)&lt;36526,INT(D202)&gt;73050),D202&lt;&gt;""),IF(ISNUMBER(E202),OR(INT(E202)&lt;36526,INT(E202)&gt;73050),E202&lt;&gt;""),IF(ISNUMBER(F202),OR(INT(F202)&lt;36526,INT(F202)&gt;73050),F202&lt;&gt;"")),"Check date",IF(F202&lt;&gt;"",IF(INT(F202)&lt;TODAY(),"Overdue",IF(INT(F202)=TODAY(),"Due today",IF(INT(F202)&lt;=TODAY()+7,"Due soon","Scheduled"))),IF(C202="Wishlist","Plan application",IF(AND(ISNUMBER(P202),P202&gt;=7),"Review: 7+ days","Set next date"))))))),"Check entry")</x:f>
      </x:c>
      <x:c r="H202" s="12"/>
      <x:c r="I202" s="12"/>
      <x:c r="J202" s="12"/>
      <x:c r="K202" s="12"/>
      <x:c r="L202" s="12"/>
      <x:c r="M202" s="12"/>
      <x:c r="N202" s="12"/>
      <x:c r="O202" s="12"/>
      <x:c r="P202" s="18" t="str">
        <x:f>IFERROR(IF(A202="","",IF(IF(ISNUMBER(E202),AND(INT(E202)&gt;=36526,INT(E202)&lt;=73050),FALSE),MAX(0,TODAY()-INT(E202)),IF(IF(ISNUMBER(D202),AND(INT(D202)&gt;=36526,INT(D202)&lt;=73050),FALSE),MAX(0,TODAY()-INT(D202)),""))),"")</x:f>
      </x:c>
    </x:row>
    <x:row r="203" ht="30" customHeight="1">
      <x:c r="A203" s="12"/>
      <x:c r="B203" s="12"/>
      <x:c r="C203" s="12"/>
      <x:c r="D203" s="14"/>
      <x:c r="E203" s="14"/>
      <x:c r="F203" s="14"/>
      <x:c r="G203" s="17" t="str">
        <x:f>IFERROR(IF(A203="","",IF(NOT(OR(C203="Wishlist",C203="Applied",C203="Recruiter Screen",C203="Interview",C203="Final Round",C203="Offer",C203="Accepted",C203="Rejected",C203="Withdrawn")),"Set status",IF(OR(C203="Accepted",C203="Rejected",C203="Withdrawn"),"Closed",IF(OR(IF(ISNUMBER(D203),OR(INT(D203)&lt;36526,INT(D203)&gt;73050),D203&lt;&gt;""),IF(ISNUMBER(E203),OR(INT(E203)&lt;36526,INT(E203)&gt;73050),E203&lt;&gt;""),IF(ISNUMBER(F203),OR(INT(F203)&lt;36526,INT(F203)&gt;73050),F203&lt;&gt;"")),"Check date",IF(F203&lt;&gt;"",IF(INT(F203)&lt;TODAY(),"Overdue",IF(INT(F203)=TODAY(),"Due today",IF(INT(F203)&lt;=TODAY()+7,"Due soon","Scheduled"))),IF(C203="Wishlist","Plan application",IF(AND(ISNUMBER(P203),P203&gt;=7),"Review: 7+ days","Set next date"))))))),"Check entry")</x:f>
      </x:c>
      <x:c r="H203" s="12"/>
      <x:c r="I203" s="12"/>
      <x:c r="J203" s="12"/>
      <x:c r="K203" s="12"/>
      <x:c r="L203" s="12"/>
      <x:c r="M203" s="12"/>
      <x:c r="N203" s="12"/>
      <x:c r="O203" s="12"/>
      <x:c r="P203" s="18" t="str">
        <x:f>IFERROR(IF(A203="","",IF(IF(ISNUMBER(E203),AND(INT(E203)&gt;=36526,INT(E203)&lt;=73050),FALSE),MAX(0,TODAY()-INT(E203)),IF(IF(ISNUMBER(D203),AND(INT(D203)&gt;=36526,INT(D203)&lt;=73050),FALSE),MAX(0,TODAY()-INT(D203)),""))),"")</x:f>
      </x:c>
    </x:row>
    <x:row r="204" ht="30" customHeight="1">
      <x:c r="A204" s="12"/>
      <x:c r="B204" s="12"/>
      <x:c r="C204" s="12"/>
      <x:c r="D204" s="14"/>
      <x:c r="E204" s="14"/>
      <x:c r="F204" s="14"/>
      <x:c r="G204" s="17" t="str">
        <x:f>IFERROR(IF(A204="","",IF(NOT(OR(C204="Wishlist",C204="Applied",C204="Recruiter Screen",C204="Interview",C204="Final Round",C204="Offer",C204="Accepted",C204="Rejected",C204="Withdrawn")),"Set status",IF(OR(C204="Accepted",C204="Rejected",C204="Withdrawn"),"Closed",IF(OR(IF(ISNUMBER(D204),OR(INT(D204)&lt;36526,INT(D204)&gt;73050),D204&lt;&gt;""),IF(ISNUMBER(E204),OR(INT(E204)&lt;36526,INT(E204)&gt;73050),E204&lt;&gt;""),IF(ISNUMBER(F204),OR(INT(F204)&lt;36526,INT(F204)&gt;73050),F204&lt;&gt;"")),"Check date",IF(F204&lt;&gt;"",IF(INT(F204)&lt;TODAY(),"Overdue",IF(INT(F204)=TODAY(),"Due today",IF(INT(F204)&lt;=TODAY()+7,"Due soon","Scheduled"))),IF(C204="Wishlist","Plan application",IF(AND(ISNUMBER(P204),P204&gt;=7),"Review: 7+ days","Set next date"))))))),"Check entry")</x:f>
      </x:c>
      <x:c r="H204" s="12"/>
      <x:c r="I204" s="12"/>
      <x:c r="J204" s="12"/>
      <x:c r="K204" s="12"/>
      <x:c r="L204" s="12"/>
      <x:c r="M204" s="12"/>
      <x:c r="N204" s="12"/>
      <x:c r="O204" s="12"/>
      <x:c r="P204" s="18" t="str">
        <x:f>IFERROR(IF(A204="","",IF(IF(ISNUMBER(E204),AND(INT(E204)&gt;=36526,INT(E204)&lt;=73050),FALSE),MAX(0,TODAY()-INT(E204)),IF(IF(ISNUMBER(D204),AND(INT(D204)&gt;=36526,INT(D204)&lt;=73050),FALSE),MAX(0,TODAY()-INT(D204)),""))),"")</x:f>
      </x:c>
    </x:row>
    <x:row r="205" ht="30" customHeight="1">
      <x:c r="A205" s="12"/>
      <x:c r="B205" s="12"/>
      <x:c r="C205" s="12"/>
      <x:c r="D205" s="14"/>
      <x:c r="E205" s="14"/>
      <x:c r="F205" s="14"/>
      <x:c r="G205" s="17" t="str">
        <x:f>IFERROR(IF(A205="","",IF(NOT(OR(C205="Wishlist",C205="Applied",C205="Recruiter Screen",C205="Interview",C205="Final Round",C205="Offer",C205="Accepted",C205="Rejected",C205="Withdrawn")),"Set status",IF(OR(C205="Accepted",C205="Rejected",C205="Withdrawn"),"Closed",IF(OR(IF(ISNUMBER(D205),OR(INT(D205)&lt;36526,INT(D205)&gt;73050),D205&lt;&gt;""),IF(ISNUMBER(E205),OR(INT(E205)&lt;36526,INT(E205)&gt;73050),E205&lt;&gt;""),IF(ISNUMBER(F205),OR(INT(F205)&lt;36526,INT(F205)&gt;73050),F205&lt;&gt;"")),"Check date",IF(F205&lt;&gt;"",IF(INT(F205)&lt;TODAY(),"Overdue",IF(INT(F205)=TODAY(),"Due today",IF(INT(F205)&lt;=TODAY()+7,"Due soon","Scheduled"))),IF(C205="Wishlist","Plan application",IF(AND(ISNUMBER(P205),P205&gt;=7),"Review: 7+ days","Set next date"))))))),"Check entry")</x:f>
      </x:c>
      <x:c r="H205" s="12"/>
      <x:c r="I205" s="12"/>
      <x:c r="J205" s="12"/>
      <x:c r="K205" s="12"/>
      <x:c r="L205" s="12"/>
      <x:c r="M205" s="12"/>
      <x:c r="N205" s="12"/>
      <x:c r="O205" s="12"/>
      <x:c r="P205" s="18" t="str">
        <x:f>IFERROR(IF(A205="","",IF(IF(ISNUMBER(E205),AND(INT(E205)&gt;=36526,INT(E205)&lt;=73050),FALSE),MAX(0,TODAY()-INT(E205)),IF(IF(ISNUMBER(D205),AND(INT(D205)&gt;=36526,INT(D205)&lt;=73050),FALSE),MAX(0,TODAY()-INT(D205)),""))),"")</x:f>
      </x:c>
    </x:row>
    <x:row r="206" ht="30" customHeight="1">
      <x:c r="A206" s="12"/>
      <x:c r="B206" s="12"/>
      <x:c r="C206" s="12"/>
      <x:c r="D206" s="14"/>
      <x:c r="E206" s="14"/>
      <x:c r="F206" s="14"/>
      <x:c r="G206" s="17" t="str">
        <x:f>IFERROR(IF(A206="","",IF(NOT(OR(C206="Wishlist",C206="Applied",C206="Recruiter Screen",C206="Interview",C206="Final Round",C206="Offer",C206="Accepted",C206="Rejected",C206="Withdrawn")),"Set status",IF(OR(C206="Accepted",C206="Rejected",C206="Withdrawn"),"Closed",IF(OR(IF(ISNUMBER(D206),OR(INT(D206)&lt;36526,INT(D206)&gt;73050),D206&lt;&gt;""),IF(ISNUMBER(E206),OR(INT(E206)&lt;36526,INT(E206)&gt;73050),E206&lt;&gt;""),IF(ISNUMBER(F206),OR(INT(F206)&lt;36526,INT(F206)&gt;73050),F206&lt;&gt;"")),"Check date",IF(F206&lt;&gt;"",IF(INT(F206)&lt;TODAY(),"Overdue",IF(INT(F206)=TODAY(),"Due today",IF(INT(F206)&lt;=TODAY()+7,"Due soon","Scheduled"))),IF(C206="Wishlist","Plan application",IF(AND(ISNUMBER(P206),P206&gt;=7),"Review: 7+ days","Set next date"))))))),"Check entry")</x:f>
      </x:c>
      <x:c r="H206" s="12"/>
      <x:c r="I206" s="12"/>
      <x:c r="J206" s="12"/>
      <x:c r="K206" s="12"/>
      <x:c r="L206" s="12"/>
      <x:c r="M206" s="12"/>
      <x:c r="N206" s="12"/>
      <x:c r="O206" s="12"/>
      <x:c r="P206" s="18" t="str">
        <x:f>IFERROR(IF(A206="","",IF(IF(ISNUMBER(E206),AND(INT(E206)&gt;=36526,INT(E206)&lt;=73050),FALSE),MAX(0,TODAY()-INT(E206)),IF(IF(ISNUMBER(D206),AND(INT(D206)&gt;=36526,INT(D206)&lt;=73050),FALSE),MAX(0,TODAY()-INT(D206)),""))),"")</x:f>
      </x:c>
    </x:row>
    <x:row r="207" ht="30" customHeight="1">
      <x:c r="A207" s="12"/>
      <x:c r="B207" s="12"/>
      <x:c r="C207" s="12"/>
      <x:c r="D207" s="14"/>
      <x:c r="E207" s="14"/>
      <x:c r="F207" s="14"/>
      <x:c r="G207" s="17" t="str">
        <x:f>IFERROR(IF(A207="","",IF(NOT(OR(C207="Wishlist",C207="Applied",C207="Recruiter Screen",C207="Interview",C207="Final Round",C207="Offer",C207="Accepted",C207="Rejected",C207="Withdrawn")),"Set status",IF(OR(C207="Accepted",C207="Rejected",C207="Withdrawn"),"Closed",IF(OR(IF(ISNUMBER(D207),OR(INT(D207)&lt;36526,INT(D207)&gt;73050),D207&lt;&gt;""),IF(ISNUMBER(E207),OR(INT(E207)&lt;36526,INT(E207)&gt;73050),E207&lt;&gt;""),IF(ISNUMBER(F207),OR(INT(F207)&lt;36526,INT(F207)&gt;73050),F207&lt;&gt;"")),"Check date",IF(F207&lt;&gt;"",IF(INT(F207)&lt;TODAY(),"Overdue",IF(INT(F207)=TODAY(),"Due today",IF(INT(F207)&lt;=TODAY()+7,"Due soon","Scheduled"))),IF(C207="Wishlist","Plan application",IF(AND(ISNUMBER(P207),P207&gt;=7),"Review: 7+ days","Set next date"))))))),"Check entry")</x:f>
      </x:c>
      <x:c r="H207" s="12"/>
      <x:c r="I207" s="12"/>
      <x:c r="J207" s="12"/>
      <x:c r="K207" s="12"/>
      <x:c r="L207" s="12"/>
      <x:c r="M207" s="12"/>
      <x:c r="N207" s="12"/>
      <x:c r="O207" s="12"/>
      <x:c r="P207" s="18" t="str">
        <x:f>IFERROR(IF(A207="","",IF(IF(ISNUMBER(E207),AND(INT(E207)&gt;=36526,INT(E207)&lt;=73050),FALSE),MAX(0,TODAY()-INT(E207)),IF(IF(ISNUMBER(D207),AND(INT(D207)&gt;=36526,INT(D207)&lt;=73050),FALSE),MAX(0,TODAY()-INT(D207)),""))),"")</x:f>
      </x:c>
    </x:row>
    <x:row r="208" ht="30" customHeight="1">
      <x:c r="A208" s="12"/>
      <x:c r="B208" s="12"/>
      <x:c r="C208" s="12"/>
      <x:c r="D208" s="14"/>
      <x:c r="E208" s="14"/>
      <x:c r="F208" s="14"/>
      <x:c r="G208" s="17" t="str">
        <x:f>IFERROR(IF(A208="","",IF(NOT(OR(C208="Wishlist",C208="Applied",C208="Recruiter Screen",C208="Interview",C208="Final Round",C208="Offer",C208="Accepted",C208="Rejected",C208="Withdrawn")),"Set status",IF(OR(C208="Accepted",C208="Rejected",C208="Withdrawn"),"Closed",IF(OR(IF(ISNUMBER(D208),OR(INT(D208)&lt;36526,INT(D208)&gt;73050),D208&lt;&gt;""),IF(ISNUMBER(E208),OR(INT(E208)&lt;36526,INT(E208)&gt;73050),E208&lt;&gt;""),IF(ISNUMBER(F208),OR(INT(F208)&lt;36526,INT(F208)&gt;73050),F208&lt;&gt;"")),"Check date",IF(F208&lt;&gt;"",IF(INT(F208)&lt;TODAY(),"Overdue",IF(INT(F208)=TODAY(),"Due today",IF(INT(F208)&lt;=TODAY()+7,"Due soon","Scheduled"))),IF(C208="Wishlist","Plan application",IF(AND(ISNUMBER(P208),P208&gt;=7),"Review: 7+ days","Set next date"))))))),"Check entry")</x:f>
      </x:c>
      <x:c r="H208" s="12"/>
      <x:c r="I208" s="12"/>
      <x:c r="J208" s="12"/>
      <x:c r="K208" s="12"/>
      <x:c r="L208" s="12"/>
      <x:c r="M208" s="12"/>
      <x:c r="N208" s="12"/>
      <x:c r="O208" s="12"/>
      <x:c r="P208" s="18" t="str">
        <x:f>IFERROR(IF(A208="","",IF(IF(ISNUMBER(E208),AND(INT(E208)&gt;=36526,INT(E208)&lt;=73050),FALSE),MAX(0,TODAY()-INT(E208)),IF(IF(ISNUMBER(D208),AND(INT(D208)&gt;=36526,INT(D208)&lt;=73050),FALSE),MAX(0,TODAY()-INT(D208)),""))),"")</x:f>
      </x:c>
    </x:row>
    <x:row r="209" ht="30" customHeight="1">
      <x:c r="A209" s="12"/>
      <x:c r="B209" s="12"/>
      <x:c r="C209" s="12"/>
      <x:c r="D209" s="14"/>
      <x:c r="E209" s="14"/>
      <x:c r="F209" s="14"/>
      <x:c r="G209" s="17" t="str">
        <x:f>IFERROR(IF(A209="","",IF(NOT(OR(C209="Wishlist",C209="Applied",C209="Recruiter Screen",C209="Interview",C209="Final Round",C209="Offer",C209="Accepted",C209="Rejected",C209="Withdrawn")),"Set status",IF(OR(C209="Accepted",C209="Rejected",C209="Withdrawn"),"Closed",IF(OR(IF(ISNUMBER(D209),OR(INT(D209)&lt;36526,INT(D209)&gt;73050),D209&lt;&gt;""),IF(ISNUMBER(E209),OR(INT(E209)&lt;36526,INT(E209)&gt;73050),E209&lt;&gt;""),IF(ISNUMBER(F209),OR(INT(F209)&lt;36526,INT(F209)&gt;73050),F209&lt;&gt;"")),"Check date",IF(F209&lt;&gt;"",IF(INT(F209)&lt;TODAY(),"Overdue",IF(INT(F209)=TODAY(),"Due today",IF(INT(F209)&lt;=TODAY()+7,"Due soon","Scheduled"))),IF(C209="Wishlist","Plan application",IF(AND(ISNUMBER(P209),P209&gt;=7),"Review: 7+ days","Set next date"))))))),"Check entry")</x:f>
      </x:c>
      <x:c r="H209" s="12"/>
      <x:c r="I209" s="12"/>
      <x:c r="J209" s="12"/>
      <x:c r="K209" s="12"/>
      <x:c r="L209" s="12"/>
      <x:c r="M209" s="12"/>
      <x:c r="N209" s="12"/>
      <x:c r="O209" s="12"/>
      <x:c r="P209" s="18" t="str">
        <x:f>IFERROR(IF(A209="","",IF(IF(ISNUMBER(E209),AND(INT(E209)&gt;=36526,INT(E209)&lt;=73050),FALSE),MAX(0,TODAY()-INT(E209)),IF(IF(ISNUMBER(D209),AND(INT(D209)&gt;=36526,INT(D209)&lt;=73050),FALSE),MAX(0,TODAY()-INT(D209)),""))),"")</x:f>
      </x:c>
    </x:row>
    <x:row r="210" ht="30" customHeight="1">
      <x:c r="A210" s="12"/>
      <x:c r="B210" s="12"/>
      <x:c r="C210" s="12"/>
      <x:c r="D210" s="14"/>
      <x:c r="E210" s="14"/>
      <x:c r="F210" s="14"/>
      <x:c r="G210" s="17" t="str">
        <x:f>IFERROR(IF(A210="","",IF(NOT(OR(C210="Wishlist",C210="Applied",C210="Recruiter Screen",C210="Interview",C210="Final Round",C210="Offer",C210="Accepted",C210="Rejected",C210="Withdrawn")),"Set status",IF(OR(C210="Accepted",C210="Rejected",C210="Withdrawn"),"Closed",IF(OR(IF(ISNUMBER(D210),OR(INT(D210)&lt;36526,INT(D210)&gt;73050),D210&lt;&gt;""),IF(ISNUMBER(E210),OR(INT(E210)&lt;36526,INT(E210)&gt;73050),E210&lt;&gt;""),IF(ISNUMBER(F210),OR(INT(F210)&lt;36526,INT(F210)&gt;73050),F210&lt;&gt;"")),"Check date",IF(F210&lt;&gt;"",IF(INT(F210)&lt;TODAY(),"Overdue",IF(INT(F210)=TODAY(),"Due today",IF(INT(F210)&lt;=TODAY()+7,"Due soon","Scheduled"))),IF(C210="Wishlist","Plan application",IF(AND(ISNUMBER(P210),P210&gt;=7),"Review: 7+ days","Set next date"))))))),"Check entry")</x:f>
      </x:c>
      <x:c r="H210" s="12"/>
      <x:c r="I210" s="12"/>
      <x:c r="J210" s="12"/>
      <x:c r="K210" s="12"/>
      <x:c r="L210" s="12"/>
      <x:c r="M210" s="12"/>
      <x:c r="N210" s="12"/>
      <x:c r="O210" s="12"/>
      <x:c r="P210" s="18" t="str">
        <x:f>IFERROR(IF(A210="","",IF(IF(ISNUMBER(E210),AND(INT(E210)&gt;=36526,INT(E210)&lt;=73050),FALSE),MAX(0,TODAY()-INT(E210)),IF(IF(ISNUMBER(D210),AND(INT(D210)&gt;=36526,INT(D210)&lt;=73050),FALSE),MAX(0,TODAY()-INT(D210)),""))),"")</x:f>
      </x:c>
    </x:row>
    <x:row r="211" ht="30" customHeight="1">
      <x:c r="A211" s="12"/>
      <x:c r="B211" s="12"/>
      <x:c r="C211" s="12"/>
      <x:c r="D211" s="14"/>
      <x:c r="E211" s="14"/>
      <x:c r="F211" s="14"/>
      <x:c r="G211" s="17" t="str">
        <x:f>IFERROR(IF(A211="","",IF(NOT(OR(C211="Wishlist",C211="Applied",C211="Recruiter Screen",C211="Interview",C211="Final Round",C211="Offer",C211="Accepted",C211="Rejected",C211="Withdrawn")),"Set status",IF(OR(C211="Accepted",C211="Rejected",C211="Withdrawn"),"Closed",IF(OR(IF(ISNUMBER(D211),OR(INT(D211)&lt;36526,INT(D211)&gt;73050),D211&lt;&gt;""),IF(ISNUMBER(E211),OR(INT(E211)&lt;36526,INT(E211)&gt;73050),E211&lt;&gt;""),IF(ISNUMBER(F211),OR(INT(F211)&lt;36526,INT(F211)&gt;73050),F211&lt;&gt;"")),"Check date",IF(F211&lt;&gt;"",IF(INT(F211)&lt;TODAY(),"Overdue",IF(INT(F211)=TODAY(),"Due today",IF(INT(F211)&lt;=TODAY()+7,"Due soon","Scheduled"))),IF(C211="Wishlist","Plan application",IF(AND(ISNUMBER(P211),P211&gt;=7),"Review: 7+ days","Set next date"))))))),"Check entry")</x:f>
      </x:c>
      <x:c r="H211" s="12"/>
      <x:c r="I211" s="12"/>
      <x:c r="J211" s="12"/>
      <x:c r="K211" s="12"/>
      <x:c r="L211" s="12"/>
      <x:c r="M211" s="12"/>
      <x:c r="N211" s="12"/>
      <x:c r="O211" s="12"/>
      <x:c r="P211" s="18" t="str">
        <x:f>IFERROR(IF(A211="","",IF(IF(ISNUMBER(E211),AND(INT(E211)&gt;=36526,INT(E211)&lt;=73050),FALSE),MAX(0,TODAY()-INT(E211)),IF(IF(ISNUMBER(D211),AND(INT(D211)&gt;=36526,INT(D211)&lt;=73050),FALSE),MAX(0,TODAY()-INT(D211)),""))),"")</x:f>
      </x:c>
    </x:row>
    <x:row r="212" ht="30" customHeight="1">
      <x:c r="A212" s="12"/>
      <x:c r="B212" s="12"/>
      <x:c r="C212" s="12"/>
      <x:c r="D212" s="14"/>
      <x:c r="E212" s="14"/>
      <x:c r="F212" s="14"/>
      <x:c r="G212" s="17" t="str">
        <x:f>IFERROR(IF(A212="","",IF(NOT(OR(C212="Wishlist",C212="Applied",C212="Recruiter Screen",C212="Interview",C212="Final Round",C212="Offer",C212="Accepted",C212="Rejected",C212="Withdrawn")),"Set status",IF(OR(C212="Accepted",C212="Rejected",C212="Withdrawn"),"Closed",IF(OR(IF(ISNUMBER(D212),OR(INT(D212)&lt;36526,INT(D212)&gt;73050),D212&lt;&gt;""),IF(ISNUMBER(E212),OR(INT(E212)&lt;36526,INT(E212)&gt;73050),E212&lt;&gt;""),IF(ISNUMBER(F212),OR(INT(F212)&lt;36526,INT(F212)&gt;73050),F212&lt;&gt;"")),"Check date",IF(F212&lt;&gt;"",IF(INT(F212)&lt;TODAY(),"Overdue",IF(INT(F212)=TODAY(),"Due today",IF(INT(F212)&lt;=TODAY()+7,"Due soon","Scheduled"))),IF(C212="Wishlist","Plan application",IF(AND(ISNUMBER(P212),P212&gt;=7),"Review: 7+ days","Set next date"))))))),"Check entry")</x:f>
      </x:c>
      <x:c r="H212" s="12"/>
      <x:c r="I212" s="12"/>
      <x:c r="J212" s="12"/>
      <x:c r="K212" s="12"/>
      <x:c r="L212" s="12"/>
      <x:c r="M212" s="12"/>
      <x:c r="N212" s="12"/>
      <x:c r="O212" s="12"/>
      <x:c r="P212" s="18" t="str">
        <x:f>IFERROR(IF(A212="","",IF(IF(ISNUMBER(E212),AND(INT(E212)&gt;=36526,INT(E212)&lt;=73050),FALSE),MAX(0,TODAY()-INT(E212)),IF(IF(ISNUMBER(D212),AND(INT(D212)&gt;=36526,INT(D212)&lt;=73050),FALSE),MAX(0,TODAY()-INT(D212)),""))),"")</x:f>
      </x:c>
    </x:row>
    <x:row r="213" ht="30" customHeight="1">
      <x:c r="A213" s="12"/>
      <x:c r="B213" s="12"/>
      <x:c r="C213" s="12"/>
      <x:c r="D213" s="14"/>
      <x:c r="E213" s="14"/>
      <x:c r="F213" s="14"/>
      <x:c r="G213" s="17" t="str">
        <x:f>IFERROR(IF(A213="","",IF(NOT(OR(C213="Wishlist",C213="Applied",C213="Recruiter Screen",C213="Interview",C213="Final Round",C213="Offer",C213="Accepted",C213="Rejected",C213="Withdrawn")),"Set status",IF(OR(C213="Accepted",C213="Rejected",C213="Withdrawn"),"Closed",IF(OR(IF(ISNUMBER(D213),OR(INT(D213)&lt;36526,INT(D213)&gt;73050),D213&lt;&gt;""),IF(ISNUMBER(E213),OR(INT(E213)&lt;36526,INT(E213)&gt;73050),E213&lt;&gt;""),IF(ISNUMBER(F213),OR(INT(F213)&lt;36526,INT(F213)&gt;73050),F213&lt;&gt;"")),"Check date",IF(F213&lt;&gt;"",IF(INT(F213)&lt;TODAY(),"Overdue",IF(INT(F213)=TODAY(),"Due today",IF(INT(F213)&lt;=TODAY()+7,"Due soon","Scheduled"))),IF(C213="Wishlist","Plan application",IF(AND(ISNUMBER(P213),P213&gt;=7),"Review: 7+ days","Set next date"))))))),"Check entry")</x:f>
      </x:c>
      <x:c r="H213" s="12"/>
      <x:c r="I213" s="12"/>
      <x:c r="J213" s="12"/>
      <x:c r="K213" s="12"/>
      <x:c r="L213" s="12"/>
      <x:c r="M213" s="12"/>
      <x:c r="N213" s="12"/>
      <x:c r="O213" s="12"/>
      <x:c r="P213" s="18" t="str">
        <x:f>IFERROR(IF(A213="","",IF(IF(ISNUMBER(E213),AND(INT(E213)&gt;=36526,INT(E213)&lt;=73050),FALSE),MAX(0,TODAY()-INT(E213)),IF(IF(ISNUMBER(D213),AND(INT(D213)&gt;=36526,INT(D213)&lt;=73050),FALSE),MAX(0,TODAY()-INT(D213)),""))),"")</x:f>
      </x:c>
    </x:row>
    <x:row r="214" ht="30" customHeight="1">
      <x:c r="A214" s="12"/>
      <x:c r="B214" s="12"/>
      <x:c r="C214" s="12"/>
      <x:c r="D214" s="14"/>
      <x:c r="E214" s="14"/>
      <x:c r="F214" s="14"/>
      <x:c r="G214" s="17" t="str">
        <x:f>IFERROR(IF(A214="","",IF(NOT(OR(C214="Wishlist",C214="Applied",C214="Recruiter Screen",C214="Interview",C214="Final Round",C214="Offer",C214="Accepted",C214="Rejected",C214="Withdrawn")),"Set status",IF(OR(C214="Accepted",C214="Rejected",C214="Withdrawn"),"Closed",IF(OR(IF(ISNUMBER(D214),OR(INT(D214)&lt;36526,INT(D214)&gt;73050),D214&lt;&gt;""),IF(ISNUMBER(E214),OR(INT(E214)&lt;36526,INT(E214)&gt;73050),E214&lt;&gt;""),IF(ISNUMBER(F214),OR(INT(F214)&lt;36526,INT(F214)&gt;73050),F214&lt;&gt;"")),"Check date",IF(F214&lt;&gt;"",IF(INT(F214)&lt;TODAY(),"Overdue",IF(INT(F214)=TODAY(),"Due today",IF(INT(F214)&lt;=TODAY()+7,"Due soon","Scheduled"))),IF(C214="Wishlist","Plan application",IF(AND(ISNUMBER(P214),P214&gt;=7),"Review: 7+ days","Set next date"))))))),"Check entry")</x:f>
      </x:c>
      <x:c r="H214" s="12"/>
      <x:c r="I214" s="12"/>
      <x:c r="J214" s="12"/>
      <x:c r="K214" s="12"/>
      <x:c r="L214" s="12"/>
      <x:c r="M214" s="12"/>
      <x:c r="N214" s="12"/>
      <x:c r="O214" s="12"/>
      <x:c r="P214" s="18" t="str">
        <x:f>IFERROR(IF(A214="","",IF(IF(ISNUMBER(E214),AND(INT(E214)&gt;=36526,INT(E214)&lt;=73050),FALSE),MAX(0,TODAY()-INT(E214)),IF(IF(ISNUMBER(D214),AND(INT(D214)&gt;=36526,INT(D214)&lt;=73050),FALSE),MAX(0,TODAY()-INT(D214)),""))),"")</x:f>
      </x:c>
    </x:row>
    <x:row r="215" ht="30" customHeight="1">
      <x:c r="A215" s="12"/>
      <x:c r="B215" s="12"/>
      <x:c r="C215" s="12"/>
      <x:c r="D215" s="14"/>
      <x:c r="E215" s="14"/>
      <x:c r="F215" s="14"/>
      <x:c r="G215" s="17" t="str">
        <x:f>IFERROR(IF(A215="","",IF(NOT(OR(C215="Wishlist",C215="Applied",C215="Recruiter Screen",C215="Interview",C215="Final Round",C215="Offer",C215="Accepted",C215="Rejected",C215="Withdrawn")),"Set status",IF(OR(C215="Accepted",C215="Rejected",C215="Withdrawn"),"Closed",IF(OR(IF(ISNUMBER(D215),OR(INT(D215)&lt;36526,INT(D215)&gt;73050),D215&lt;&gt;""),IF(ISNUMBER(E215),OR(INT(E215)&lt;36526,INT(E215)&gt;73050),E215&lt;&gt;""),IF(ISNUMBER(F215),OR(INT(F215)&lt;36526,INT(F215)&gt;73050),F215&lt;&gt;"")),"Check date",IF(F215&lt;&gt;"",IF(INT(F215)&lt;TODAY(),"Overdue",IF(INT(F215)=TODAY(),"Due today",IF(INT(F215)&lt;=TODAY()+7,"Due soon","Scheduled"))),IF(C215="Wishlist","Plan application",IF(AND(ISNUMBER(P215),P215&gt;=7),"Review: 7+ days","Set next date"))))))),"Check entry")</x:f>
      </x:c>
      <x:c r="H215" s="12"/>
      <x:c r="I215" s="12"/>
      <x:c r="J215" s="12"/>
      <x:c r="K215" s="12"/>
      <x:c r="L215" s="12"/>
      <x:c r="M215" s="12"/>
      <x:c r="N215" s="12"/>
      <x:c r="O215" s="12"/>
      <x:c r="P215" s="18" t="str">
        <x:f>IFERROR(IF(A215="","",IF(IF(ISNUMBER(E215),AND(INT(E215)&gt;=36526,INT(E215)&lt;=73050),FALSE),MAX(0,TODAY()-INT(E215)),IF(IF(ISNUMBER(D215),AND(INT(D215)&gt;=36526,INT(D215)&lt;=73050),FALSE),MAX(0,TODAY()-INT(D215)),""))),"")</x:f>
      </x:c>
    </x:row>
    <x:row r="216" ht="30" customHeight="1">
      <x:c r="A216" s="12"/>
      <x:c r="B216" s="12"/>
      <x:c r="C216" s="12"/>
      <x:c r="D216" s="14"/>
      <x:c r="E216" s="14"/>
      <x:c r="F216" s="14"/>
      <x:c r="G216" s="17" t="str">
        <x:f>IFERROR(IF(A216="","",IF(NOT(OR(C216="Wishlist",C216="Applied",C216="Recruiter Screen",C216="Interview",C216="Final Round",C216="Offer",C216="Accepted",C216="Rejected",C216="Withdrawn")),"Set status",IF(OR(C216="Accepted",C216="Rejected",C216="Withdrawn"),"Closed",IF(OR(IF(ISNUMBER(D216),OR(INT(D216)&lt;36526,INT(D216)&gt;73050),D216&lt;&gt;""),IF(ISNUMBER(E216),OR(INT(E216)&lt;36526,INT(E216)&gt;73050),E216&lt;&gt;""),IF(ISNUMBER(F216),OR(INT(F216)&lt;36526,INT(F216)&gt;73050),F216&lt;&gt;"")),"Check date",IF(F216&lt;&gt;"",IF(INT(F216)&lt;TODAY(),"Overdue",IF(INT(F216)=TODAY(),"Due today",IF(INT(F216)&lt;=TODAY()+7,"Due soon","Scheduled"))),IF(C216="Wishlist","Plan application",IF(AND(ISNUMBER(P216),P216&gt;=7),"Review: 7+ days","Set next date"))))))),"Check entry")</x:f>
      </x:c>
      <x:c r="H216" s="12"/>
      <x:c r="I216" s="12"/>
      <x:c r="J216" s="12"/>
      <x:c r="K216" s="12"/>
      <x:c r="L216" s="12"/>
      <x:c r="M216" s="12"/>
      <x:c r="N216" s="12"/>
      <x:c r="O216" s="12"/>
      <x:c r="P216" s="18" t="str">
        <x:f>IFERROR(IF(A216="","",IF(IF(ISNUMBER(E216),AND(INT(E216)&gt;=36526,INT(E216)&lt;=73050),FALSE),MAX(0,TODAY()-INT(E216)),IF(IF(ISNUMBER(D216),AND(INT(D216)&gt;=36526,INT(D216)&lt;=73050),FALSE),MAX(0,TODAY()-INT(D216)),""))),"")</x:f>
      </x:c>
    </x:row>
    <x:row r="217" ht="30" customHeight="1">
      <x:c r="A217" s="12"/>
      <x:c r="B217" s="12"/>
      <x:c r="C217" s="12"/>
      <x:c r="D217" s="14"/>
      <x:c r="E217" s="14"/>
      <x:c r="F217" s="14"/>
      <x:c r="G217" s="17" t="str">
        <x:f>IFERROR(IF(A217="","",IF(NOT(OR(C217="Wishlist",C217="Applied",C217="Recruiter Screen",C217="Interview",C217="Final Round",C217="Offer",C217="Accepted",C217="Rejected",C217="Withdrawn")),"Set status",IF(OR(C217="Accepted",C217="Rejected",C217="Withdrawn"),"Closed",IF(OR(IF(ISNUMBER(D217),OR(INT(D217)&lt;36526,INT(D217)&gt;73050),D217&lt;&gt;""),IF(ISNUMBER(E217),OR(INT(E217)&lt;36526,INT(E217)&gt;73050),E217&lt;&gt;""),IF(ISNUMBER(F217),OR(INT(F217)&lt;36526,INT(F217)&gt;73050),F217&lt;&gt;"")),"Check date",IF(F217&lt;&gt;"",IF(INT(F217)&lt;TODAY(),"Overdue",IF(INT(F217)=TODAY(),"Due today",IF(INT(F217)&lt;=TODAY()+7,"Due soon","Scheduled"))),IF(C217="Wishlist","Plan application",IF(AND(ISNUMBER(P217),P217&gt;=7),"Review: 7+ days","Set next date"))))))),"Check entry")</x:f>
      </x:c>
      <x:c r="H217" s="12"/>
      <x:c r="I217" s="12"/>
      <x:c r="J217" s="12"/>
      <x:c r="K217" s="12"/>
      <x:c r="L217" s="12"/>
      <x:c r="M217" s="12"/>
      <x:c r="N217" s="12"/>
      <x:c r="O217" s="12"/>
      <x:c r="P217" s="18" t="str">
        <x:f>IFERROR(IF(A217="","",IF(IF(ISNUMBER(E217),AND(INT(E217)&gt;=36526,INT(E217)&lt;=73050),FALSE),MAX(0,TODAY()-INT(E217)),IF(IF(ISNUMBER(D217),AND(INT(D217)&gt;=36526,INT(D217)&lt;=73050),FALSE),MAX(0,TODAY()-INT(D217)),""))),"")</x:f>
      </x:c>
    </x:row>
    <x:row r="218" ht="30" customHeight="1">
      <x:c r="A218" s="12"/>
      <x:c r="B218" s="12"/>
      <x:c r="C218" s="12"/>
      <x:c r="D218" s="14"/>
      <x:c r="E218" s="14"/>
      <x:c r="F218" s="14"/>
      <x:c r="G218" s="17" t="str">
        <x:f>IFERROR(IF(A218="","",IF(NOT(OR(C218="Wishlist",C218="Applied",C218="Recruiter Screen",C218="Interview",C218="Final Round",C218="Offer",C218="Accepted",C218="Rejected",C218="Withdrawn")),"Set status",IF(OR(C218="Accepted",C218="Rejected",C218="Withdrawn"),"Closed",IF(OR(IF(ISNUMBER(D218),OR(INT(D218)&lt;36526,INT(D218)&gt;73050),D218&lt;&gt;""),IF(ISNUMBER(E218),OR(INT(E218)&lt;36526,INT(E218)&gt;73050),E218&lt;&gt;""),IF(ISNUMBER(F218),OR(INT(F218)&lt;36526,INT(F218)&gt;73050),F218&lt;&gt;"")),"Check date",IF(F218&lt;&gt;"",IF(INT(F218)&lt;TODAY(),"Overdue",IF(INT(F218)=TODAY(),"Due today",IF(INT(F218)&lt;=TODAY()+7,"Due soon","Scheduled"))),IF(C218="Wishlist","Plan application",IF(AND(ISNUMBER(P218),P218&gt;=7),"Review: 7+ days","Set next date"))))))),"Check entry")</x:f>
      </x:c>
      <x:c r="H218" s="12"/>
      <x:c r="I218" s="12"/>
      <x:c r="J218" s="12"/>
      <x:c r="K218" s="12"/>
      <x:c r="L218" s="12"/>
      <x:c r="M218" s="12"/>
      <x:c r="N218" s="12"/>
      <x:c r="O218" s="12"/>
      <x:c r="P218" s="18" t="str">
        <x:f>IFERROR(IF(A218="","",IF(IF(ISNUMBER(E218),AND(INT(E218)&gt;=36526,INT(E218)&lt;=73050),FALSE),MAX(0,TODAY()-INT(E218)),IF(IF(ISNUMBER(D218),AND(INT(D218)&gt;=36526,INT(D218)&lt;=73050),FALSE),MAX(0,TODAY()-INT(D218)),""))),"")</x:f>
      </x:c>
    </x:row>
    <x:row r="219" ht="30" customHeight="1">
      <x:c r="A219" s="12"/>
      <x:c r="B219" s="12"/>
      <x:c r="C219" s="12"/>
      <x:c r="D219" s="14"/>
      <x:c r="E219" s="14"/>
      <x:c r="F219" s="14"/>
      <x:c r="G219" s="17" t="str">
        <x:f>IFERROR(IF(A219="","",IF(NOT(OR(C219="Wishlist",C219="Applied",C219="Recruiter Screen",C219="Interview",C219="Final Round",C219="Offer",C219="Accepted",C219="Rejected",C219="Withdrawn")),"Set status",IF(OR(C219="Accepted",C219="Rejected",C219="Withdrawn"),"Closed",IF(OR(IF(ISNUMBER(D219),OR(INT(D219)&lt;36526,INT(D219)&gt;73050),D219&lt;&gt;""),IF(ISNUMBER(E219),OR(INT(E219)&lt;36526,INT(E219)&gt;73050),E219&lt;&gt;""),IF(ISNUMBER(F219),OR(INT(F219)&lt;36526,INT(F219)&gt;73050),F219&lt;&gt;"")),"Check date",IF(F219&lt;&gt;"",IF(INT(F219)&lt;TODAY(),"Overdue",IF(INT(F219)=TODAY(),"Due today",IF(INT(F219)&lt;=TODAY()+7,"Due soon","Scheduled"))),IF(C219="Wishlist","Plan application",IF(AND(ISNUMBER(P219),P219&gt;=7),"Review: 7+ days","Set next date"))))))),"Check entry")</x:f>
      </x:c>
      <x:c r="H219" s="12"/>
      <x:c r="I219" s="12"/>
      <x:c r="J219" s="12"/>
      <x:c r="K219" s="12"/>
      <x:c r="L219" s="12"/>
      <x:c r="M219" s="12"/>
      <x:c r="N219" s="12"/>
      <x:c r="O219" s="12"/>
      <x:c r="P219" s="18" t="str">
        <x:f>IFERROR(IF(A219="","",IF(IF(ISNUMBER(E219),AND(INT(E219)&gt;=36526,INT(E219)&lt;=73050),FALSE),MAX(0,TODAY()-INT(E219)),IF(IF(ISNUMBER(D219),AND(INT(D219)&gt;=36526,INT(D219)&lt;=73050),FALSE),MAX(0,TODAY()-INT(D219)),""))),"")</x:f>
      </x:c>
    </x:row>
    <x:row r="220" ht="30" customHeight="1">
      <x:c r="A220" s="12"/>
      <x:c r="B220" s="12"/>
      <x:c r="C220" s="12"/>
      <x:c r="D220" s="14"/>
      <x:c r="E220" s="14"/>
      <x:c r="F220" s="14"/>
      <x:c r="G220" s="17" t="str">
        <x:f>IFERROR(IF(A220="","",IF(NOT(OR(C220="Wishlist",C220="Applied",C220="Recruiter Screen",C220="Interview",C220="Final Round",C220="Offer",C220="Accepted",C220="Rejected",C220="Withdrawn")),"Set status",IF(OR(C220="Accepted",C220="Rejected",C220="Withdrawn"),"Closed",IF(OR(IF(ISNUMBER(D220),OR(INT(D220)&lt;36526,INT(D220)&gt;73050),D220&lt;&gt;""),IF(ISNUMBER(E220),OR(INT(E220)&lt;36526,INT(E220)&gt;73050),E220&lt;&gt;""),IF(ISNUMBER(F220),OR(INT(F220)&lt;36526,INT(F220)&gt;73050),F220&lt;&gt;"")),"Check date",IF(F220&lt;&gt;"",IF(INT(F220)&lt;TODAY(),"Overdue",IF(INT(F220)=TODAY(),"Due today",IF(INT(F220)&lt;=TODAY()+7,"Due soon","Scheduled"))),IF(C220="Wishlist","Plan application",IF(AND(ISNUMBER(P220),P220&gt;=7),"Review: 7+ days","Set next date"))))))),"Check entry")</x:f>
      </x:c>
      <x:c r="H220" s="12"/>
      <x:c r="I220" s="12"/>
      <x:c r="J220" s="12"/>
      <x:c r="K220" s="12"/>
      <x:c r="L220" s="12"/>
      <x:c r="M220" s="12"/>
      <x:c r="N220" s="12"/>
      <x:c r="O220" s="12"/>
      <x:c r="P220" s="18" t="str">
        <x:f>IFERROR(IF(A220="","",IF(IF(ISNUMBER(E220),AND(INT(E220)&gt;=36526,INT(E220)&lt;=73050),FALSE),MAX(0,TODAY()-INT(E220)),IF(IF(ISNUMBER(D220),AND(INT(D220)&gt;=36526,INT(D220)&lt;=73050),FALSE),MAX(0,TODAY()-INT(D220)),""))),"")</x:f>
      </x:c>
    </x:row>
    <x:row r="221" ht="30" customHeight="1">
      <x:c r="A221" s="12"/>
      <x:c r="B221" s="12"/>
      <x:c r="C221" s="12"/>
      <x:c r="D221" s="14"/>
      <x:c r="E221" s="14"/>
      <x:c r="F221" s="14"/>
      <x:c r="G221" s="17" t="str">
        <x:f>IFERROR(IF(A221="","",IF(NOT(OR(C221="Wishlist",C221="Applied",C221="Recruiter Screen",C221="Interview",C221="Final Round",C221="Offer",C221="Accepted",C221="Rejected",C221="Withdrawn")),"Set status",IF(OR(C221="Accepted",C221="Rejected",C221="Withdrawn"),"Closed",IF(OR(IF(ISNUMBER(D221),OR(INT(D221)&lt;36526,INT(D221)&gt;73050),D221&lt;&gt;""),IF(ISNUMBER(E221),OR(INT(E221)&lt;36526,INT(E221)&gt;73050),E221&lt;&gt;""),IF(ISNUMBER(F221),OR(INT(F221)&lt;36526,INT(F221)&gt;73050),F221&lt;&gt;"")),"Check date",IF(F221&lt;&gt;"",IF(INT(F221)&lt;TODAY(),"Overdue",IF(INT(F221)=TODAY(),"Due today",IF(INT(F221)&lt;=TODAY()+7,"Due soon","Scheduled"))),IF(C221="Wishlist","Plan application",IF(AND(ISNUMBER(P221),P221&gt;=7),"Review: 7+ days","Set next date"))))))),"Check entry")</x:f>
      </x:c>
      <x:c r="H221" s="12"/>
      <x:c r="I221" s="12"/>
      <x:c r="J221" s="12"/>
      <x:c r="K221" s="12"/>
      <x:c r="L221" s="12"/>
      <x:c r="M221" s="12"/>
      <x:c r="N221" s="12"/>
      <x:c r="O221" s="12"/>
      <x:c r="P221" s="18" t="str">
        <x:f>IFERROR(IF(A221="","",IF(IF(ISNUMBER(E221),AND(INT(E221)&gt;=36526,INT(E221)&lt;=73050),FALSE),MAX(0,TODAY()-INT(E221)),IF(IF(ISNUMBER(D221),AND(INT(D221)&gt;=36526,INT(D221)&lt;=73050),FALSE),MAX(0,TODAY()-INT(D221)),""))),"")</x:f>
      </x:c>
    </x:row>
    <x:row r="222" ht="30" customHeight="1">
      <x:c r="A222" s="12"/>
      <x:c r="B222" s="12"/>
      <x:c r="C222" s="12"/>
      <x:c r="D222" s="14"/>
      <x:c r="E222" s="14"/>
      <x:c r="F222" s="14"/>
      <x:c r="G222" s="17" t="str">
        <x:f>IFERROR(IF(A222="","",IF(NOT(OR(C222="Wishlist",C222="Applied",C222="Recruiter Screen",C222="Interview",C222="Final Round",C222="Offer",C222="Accepted",C222="Rejected",C222="Withdrawn")),"Set status",IF(OR(C222="Accepted",C222="Rejected",C222="Withdrawn"),"Closed",IF(OR(IF(ISNUMBER(D222),OR(INT(D222)&lt;36526,INT(D222)&gt;73050),D222&lt;&gt;""),IF(ISNUMBER(E222),OR(INT(E222)&lt;36526,INT(E222)&gt;73050),E222&lt;&gt;""),IF(ISNUMBER(F222),OR(INT(F222)&lt;36526,INT(F222)&gt;73050),F222&lt;&gt;"")),"Check date",IF(F222&lt;&gt;"",IF(INT(F222)&lt;TODAY(),"Overdue",IF(INT(F222)=TODAY(),"Due today",IF(INT(F222)&lt;=TODAY()+7,"Due soon","Scheduled"))),IF(C222="Wishlist","Plan application",IF(AND(ISNUMBER(P222),P222&gt;=7),"Review: 7+ days","Set next date"))))))),"Check entry")</x:f>
      </x:c>
      <x:c r="H222" s="12"/>
      <x:c r="I222" s="12"/>
      <x:c r="J222" s="12"/>
      <x:c r="K222" s="12"/>
      <x:c r="L222" s="12"/>
      <x:c r="M222" s="12"/>
      <x:c r="N222" s="12"/>
      <x:c r="O222" s="12"/>
      <x:c r="P222" s="18" t="str">
        <x:f>IFERROR(IF(A222="","",IF(IF(ISNUMBER(E222),AND(INT(E222)&gt;=36526,INT(E222)&lt;=73050),FALSE),MAX(0,TODAY()-INT(E222)),IF(IF(ISNUMBER(D222),AND(INT(D222)&gt;=36526,INT(D222)&lt;=73050),FALSE),MAX(0,TODAY()-INT(D222)),""))),"")</x:f>
      </x:c>
    </x:row>
    <x:row r="223" ht="30" customHeight="1">
      <x:c r="A223" s="12"/>
      <x:c r="B223" s="12"/>
      <x:c r="C223" s="12"/>
      <x:c r="D223" s="14"/>
      <x:c r="E223" s="14"/>
      <x:c r="F223" s="14"/>
      <x:c r="G223" s="17" t="str">
        <x:f>IFERROR(IF(A223="","",IF(NOT(OR(C223="Wishlist",C223="Applied",C223="Recruiter Screen",C223="Interview",C223="Final Round",C223="Offer",C223="Accepted",C223="Rejected",C223="Withdrawn")),"Set status",IF(OR(C223="Accepted",C223="Rejected",C223="Withdrawn"),"Closed",IF(OR(IF(ISNUMBER(D223),OR(INT(D223)&lt;36526,INT(D223)&gt;73050),D223&lt;&gt;""),IF(ISNUMBER(E223),OR(INT(E223)&lt;36526,INT(E223)&gt;73050),E223&lt;&gt;""),IF(ISNUMBER(F223),OR(INT(F223)&lt;36526,INT(F223)&gt;73050),F223&lt;&gt;"")),"Check date",IF(F223&lt;&gt;"",IF(INT(F223)&lt;TODAY(),"Overdue",IF(INT(F223)=TODAY(),"Due today",IF(INT(F223)&lt;=TODAY()+7,"Due soon","Scheduled"))),IF(C223="Wishlist","Plan application",IF(AND(ISNUMBER(P223),P223&gt;=7),"Review: 7+ days","Set next date"))))))),"Check entry")</x:f>
      </x:c>
      <x:c r="H223" s="12"/>
      <x:c r="I223" s="12"/>
      <x:c r="J223" s="12"/>
      <x:c r="K223" s="12"/>
      <x:c r="L223" s="12"/>
      <x:c r="M223" s="12"/>
      <x:c r="N223" s="12"/>
      <x:c r="O223" s="12"/>
      <x:c r="P223" s="18" t="str">
        <x:f>IFERROR(IF(A223="","",IF(IF(ISNUMBER(E223),AND(INT(E223)&gt;=36526,INT(E223)&lt;=73050),FALSE),MAX(0,TODAY()-INT(E223)),IF(IF(ISNUMBER(D223),AND(INT(D223)&gt;=36526,INT(D223)&lt;=73050),FALSE),MAX(0,TODAY()-INT(D223)),""))),"")</x:f>
      </x:c>
    </x:row>
    <x:row r="224" ht="30" customHeight="1">
      <x:c r="A224" s="12"/>
      <x:c r="B224" s="12"/>
      <x:c r="C224" s="12"/>
      <x:c r="D224" s="14"/>
      <x:c r="E224" s="14"/>
      <x:c r="F224" s="14"/>
      <x:c r="G224" s="17" t="str">
        <x:f>IFERROR(IF(A224="","",IF(NOT(OR(C224="Wishlist",C224="Applied",C224="Recruiter Screen",C224="Interview",C224="Final Round",C224="Offer",C224="Accepted",C224="Rejected",C224="Withdrawn")),"Set status",IF(OR(C224="Accepted",C224="Rejected",C224="Withdrawn"),"Closed",IF(OR(IF(ISNUMBER(D224),OR(INT(D224)&lt;36526,INT(D224)&gt;73050),D224&lt;&gt;""),IF(ISNUMBER(E224),OR(INT(E224)&lt;36526,INT(E224)&gt;73050),E224&lt;&gt;""),IF(ISNUMBER(F224),OR(INT(F224)&lt;36526,INT(F224)&gt;73050),F224&lt;&gt;"")),"Check date",IF(F224&lt;&gt;"",IF(INT(F224)&lt;TODAY(),"Overdue",IF(INT(F224)=TODAY(),"Due today",IF(INT(F224)&lt;=TODAY()+7,"Due soon","Scheduled"))),IF(C224="Wishlist","Plan application",IF(AND(ISNUMBER(P224),P224&gt;=7),"Review: 7+ days","Set next date"))))))),"Check entry")</x:f>
      </x:c>
      <x:c r="H224" s="12"/>
      <x:c r="I224" s="12"/>
      <x:c r="J224" s="12"/>
      <x:c r="K224" s="12"/>
      <x:c r="L224" s="12"/>
      <x:c r="M224" s="12"/>
      <x:c r="N224" s="12"/>
      <x:c r="O224" s="12"/>
      <x:c r="P224" s="18" t="str">
        <x:f>IFERROR(IF(A224="","",IF(IF(ISNUMBER(E224),AND(INT(E224)&gt;=36526,INT(E224)&lt;=73050),FALSE),MAX(0,TODAY()-INT(E224)),IF(IF(ISNUMBER(D224),AND(INT(D224)&gt;=36526,INT(D224)&lt;=73050),FALSE),MAX(0,TODAY()-INT(D224)),""))),"")</x:f>
      </x:c>
    </x:row>
    <x:row r="225" ht="30" customHeight="1">
      <x:c r="A225" s="12"/>
      <x:c r="B225" s="12"/>
      <x:c r="C225" s="12"/>
      <x:c r="D225" s="14"/>
      <x:c r="E225" s="14"/>
      <x:c r="F225" s="14"/>
      <x:c r="G225" s="17" t="str">
        <x:f>IFERROR(IF(A225="","",IF(NOT(OR(C225="Wishlist",C225="Applied",C225="Recruiter Screen",C225="Interview",C225="Final Round",C225="Offer",C225="Accepted",C225="Rejected",C225="Withdrawn")),"Set status",IF(OR(C225="Accepted",C225="Rejected",C225="Withdrawn"),"Closed",IF(OR(IF(ISNUMBER(D225),OR(INT(D225)&lt;36526,INT(D225)&gt;73050),D225&lt;&gt;""),IF(ISNUMBER(E225),OR(INT(E225)&lt;36526,INT(E225)&gt;73050),E225&lt;&gt;""),IF(ISNUMBER(F225),OR(INT(F225)&lt;36526,INT(F225)&gt;73050),F225&lt;&gt;"")),"Check date",IF(F225&lt;&gt;"",IF(INT(F225)&lt;TODAY(),"Overdue",IF(INT(F225)=TODAY(),"Due today",IF(INT(F225)&lt;=TODAY()+7,"Due soon","Scheduled"))),IF(C225="Wishlist","Plan application",IF(AND(ISNUMBER(P225),P225&gt;=7),"Review: 7+ days","Set next date"))))))),"Check entry")</x:f>
      </x:c>
      <x:c r="H225" s="12"/>
      <x:c r="I225" s="12"/>
      <x:c r="J225" s="12"/>
      <x:c r="K225" s="12"/>
      <x:c r="L225" s="12"/>
      <x:c r="M225" s="12"/>
      <x:c r="N225" s="12"/>
      <x:c r="O225" s="12"/>
      <x:c r="P225" s="18" t="str">
        <x:f>IFERROR(IF(A225="","",IF(IF(ISNUMBER(E225),AND(INT(E225)&gt;=36526,INT(E225)&lt;=73050),FALSE),MAX(0,TODAY()-INT(E225)),IF(IF(ISNUMBER(D225),AND(INT(D225)&gt;=36526,INT(D225)&lt;=73050),FALSE),MAX(0,TODAY()-INT(D225)),""))),"")</x:f>
      </x:c>
    </x:row>
    <x:row r="226" ht="30" customHeight="1">
      <x:c r="A226" s="12"/>
      <x:c r="B226" s="12"/>
      <x:c r="C226" s="12"/>
      <x:c r="D226" s="14"/>
      <x:c r="E226" s="14"/>
      <x:c r="F226" s="14"/>
      <x:c r="G226" s="17" t="str">
        <x:f>IFERROR(IF(A226="","",IF(NOT(OR(C226="Wishlist",C226="Applied",C226="Recruiter Screen",C226="Interview",C226="Final Round",C226="Offer",C226="Accepted",C226="Rejected",C226="Withdrawn")),"Set status",IF(OR(C226="Accepted",C226="Rejected",C226="Withdrawn"),"Closed",IF(OR(IF(ISNUMBER(D226),OR(INT(D226)&lt;36526,INT(D226)&gt;73050),D226&lt;&gt;""),IF(ISNUMBER(E226),OR(INT(E226)&lt;36526,INT(E226)&gt;73050),E226&lt;&gt;""),IF(ISNUMBER(F226),OR(INT(F226)&lt;36526,INT(F226)&gt;73050),F226&lt;&gt;"")),"Check date",IF(F226&lt;&gt;"",IF(INT(F226)&lt;TODAY(),"Overdue",IF(INT(F226)=TODAY(),"Due today",IF(INT(F226)&lt;=TODAY()+7,"Due soon","Scheduled"))),IF(C226="Wishlist","Plan application",IF(AND(ISNUMBER(P226),P226&gt;=7),"Review: 7+ days","Set next date"))))))),"Check entry")</x:f>
      </x:c>
      <x:c r="H226" s="12"/>
      <x:c r="I226" s="12"/>
      <x:c r="J226" s="12"/>
      <x:c r="K226" s="12"/>
      <x:c r="L226" s="12"/>
      <x:c r="M226" s="12"/>
      <x:c r="N226" s="12"/>
      <x:c r="O226" s="12"/>
      <x:c r="P226" s="18" t="str">
        <x:f>IFERROR(IF(A226="","",IF(IF(ISNUMBER(E226),AND(INT(E226)&gt;=36526,INT(E226)&lt;=73050),FALSE),MAX(0,TODAY()-INT(E226)),IF(IF(ISNUMBER(D226),AND(INT(D226)&gt;=36526,INT(D226)&lt;=73050),FALSE),MAX(0,TODAY()-INT(D226)),""))),"")</x:f>
      </x:c>
    </x:row>
    <x:row r="227" ht="30" customHeight="1">
      <x:c r="A227" s="12"/>
      <x:c r="B227" s="12"/>
      <x:c r="C227" s="12"/>
      <x:c r="D227" s="14"/>
      <x:c r="E227" s="14"/>
      <x:c r="F227" s="14"/>
      <x:c r="G227" s="17" t="str">
        <x:f>IFERROR(IF(A227="","",IF(NOT(OR(C227="Wishlist",C227="Applied",C227="Recruiter Screen",C227="Interview",C227="Final Round",C227="Offer",C227="Accepted",C227="Rejected",C227="Withdrawn")),"Set status",IF(OR(C227="Accepted",C227="Rejected",C227="Withdrawn"),"Closed",IF(OR(IF(ISNUMBER(D227),OR(INT(D227)&lt;36526,INT(D227)&gt;73050),D227&lt;&gt;""),IF(ISNUMBER(E227),OR(INT(E227)&lt;36526,INT(E227)&gt;73050),E227&lt;&gt;""),IF(ISNUMBER(F227),OR(INT(F227)&lt;36526,INT(F227)&gt;73050),F227&lt;&gt;"")),"Check date",IF(F227&lt;&gt;"",IF(INT(F227)&lt;TODAY(),"Overdue",IF(INT(F227)=TODAY(),"Due today",IF(INT(F227)&lt;=TODAY()+7,"Due soon","Scheduled"))),IF(C227="Wishlist","Plan application",IF(AND(ISNUMBER(P227),P227&gt;=7),"Review: 7+ days","Set next date"))))))),"Check entry")</x:f>
      </x:c>
      <x:c r="H227" s="12"/>
      <x:c r="I227" s="12"/>
      <x:c r="J227" s="12"/>
      <x:c r="K227" s="12"/>
      <x:c r="L227" s="12"/>
      <x:c r="M227" s="12"/>
      <x:c r="N227" s="12"/>
      <x:c r="O227" s="12"/>
      <x:c r="P227" s="18" t="str">
        <x:f>IFERROR(IF(A227="","",IF(IF(ISNUMBER(E227),AND(INT(E227)&gt;=36526,INT(E227)&lt;=73050),FALSE),MAX(0,TODAY()-INT(E227)),IF(IF(ISNUMBER(D227),AND(INT(D227)&gt;=36526,INT(D227)&lt;=73050),FALSE),MAX(0,TODAY()-INT(D227)),""))),"")</x:f>
      </x:c>
    </x:row>
    <x:row r="228" ht="30" customHeight="1">
      <x:c r="A228" s="12"/>
      <x:c r="B228" s="12"/>
      <x:c r="C228" s="12"/>
      <x:c r="D228" s="14"/>
      <x:c r="E228" s="14"/>
      <x:c r="F228" s="14"/>
      <x:c r="G228" s="17" t="str">
        <x:f>IFERROR(IF(A228="","",IF(NOT(OR(C228="Wishlist",C228="Applied",C228="Recruiter Screen",C228="Interview",C228="Final Round",C228="Offer",C228="Accepted",C228="Rejected",C228="Withdrawn")),"Set status",IF(OR(C228="Accepted",C228="Rejected",C228="Withdrawn"),"Closed",IF(OR(IF(ISNUMBER(D228),OR(INT(D228)&lt;36526,INT(D228)&gt;73050),D228&lt;&gt;""),IF(ISNUMBER(E228),OR(INT(E228)&lt;36526,INT(E228)&gt;73050),E228&lt;&gt;""),IF(ISNUMBER(F228),OR(INT(F228)&lt;36526,INT(F228)&gt;73050),F228&lt;&gt;"")),"Check date",IF(F228&lt;&gt;"",IF(INT(F228)&lt;TODAY(),"Overdue",IF(INT(F228)=TODAY(),"Due today",IF(INT(F228)&lt;=TODAY()+7,"Due soon","Scheduled"))),IF(C228="Wishlist","Plan application",IF(AND(ISNUMBER(P228),P228&gt;=7),"Review: 7+ days","Set next date"))))))),"Check entry")</x:f>
      </x:c>
      <x:c r="H228" s="12"/>
      <x:c r="I228" s="12"/>
      <x:c r="J228" s="12"/>
      <x:c r="K228" s="12"/>
      <x:c r="L228" s="12"/>
      <x:c r="M228" s="12"/>
      <x:c r="N228" s="12"/>
      <x:c r="O228" s="12"/>
      <x:c r="P228" s="18" t="str">
        <x:f>IFERROR(IF(A228="","",IF(IF(ISNUMBER(E228),AND(INT(E228)&gt;=36526,INT(E228)&lt;=73050),FALSE),MAX(0,TODAY()-INT(E228)),IF(IF(ISNUMBER(D228),AND(INT(D228)&gt;=36526,INT(D228)&lt;=73050),FALSE),MAX(0,TODAY()-INT(D228)),""))),"")</x:f>
      </x:c>
    </x:row>
    <x:row r="229" ht="30" customHeight="1">
      <x:c r="A229" s="12"/>
      <x:c r="B229" s="12"/>
      <x:c r="C229" s="12"/>
      <x:c r="D229" s="14"/>
      <x:c r="E229" s="14"/>
      <x:c r="F229" s="14"/>
      <x:c r="G229" s="17" t="str">
        <x:f>IFERROR(IF(A229="","",IF(NOT(OR(C229="Wishlist",C229="Applied",C229="Recruiter Screen",C229="Interview",C229="Final Round",C229="Offer",C229="Accepted",C229="Rejected",C229="Withdrawn")),"Set status",IF(OR(C229="Accepted",C229="Rejected",C229="Withdrawn"),"Closed",IF(OR(IF(ISNUMBER(D229),OR(INT(D229)&lt;36526,INT(D229)&gt;73050),D229&lt;&gt;""),IF(ISNUMBER(E229),OR(INT(E229)&lt;36526,INT(E229)&gt;73050),E229&lt;&gt;""),IF(ISNUMBER(F229),OR(INT(F229)&lt;36526,INT(F229)&gt;73050),F229&lt;&gt;"")),"Check date",IF(F229&lt;&gt;"",IF(INT(F229)&lt;TODAY(),"Overdue",IF(INT(F229)=TODAY(),"Due today",IF(INT(F229)&lt;=TODAY()+7,"Due soon","Scheduled"))),IF(C229="Wishlist","Plan application",IF(AND(ISNUMBER(P229),P229&gt;=7),"Review: 7+ days","Set next date"))))))),"Check entry")</x:f>
      </x:c>
      <x:c r="H229" s="12"/>
      <x:c r="I229" s="12"/>
      <x:c r="J229" s="12"/>
      <x:c r="K229" s="12"/>
      <x:c r="L229" s="12"/>
      <x:c r="M229" s="12"/>
      <x:c r="N229" s="12"/>
      <x:c r="O229" s="12"/>
      <x:c r="P229" s="18" t="str">
        <x:f>IFERROR(IF(A229="","",IF(IF(ISNUMBER(E229),AND(INT(E229)&gt;=36526,INT(E229)&lt;=73050),FALSE),MAX(0,TODAY()-INT(E229)),IF(IF(ISNUMBER(D229),AND(INT(D229)&gt;=36526,INT(D229)&lt;=73050),FALSE),MAX(0,TODAY()-INT(D229)),""))),"")</x:f>
      </x:c>
    </x:row>
    <x:row r="230" ht="30" customHeight="1">
      <x:c r="A230" s="12"/>
      <x:c r="B230" s="12"/>
      <x:c r="C230" s="12"/>
      <x:c r="D230" s="14"/>
      <x:c r="E230" s="14"/>
      <x:c r="F230" s="14"/>
      <x:c r="G230" s="17" t="str">
        <x:f>IFERROR(IF(A230="","",IF(NOT(OR(C230="Wishlist",C230="Applied",C230="Recruiter Screen",C230="Interview",C230="Final Round",C230="Offer",C230="Accepted",C230="Rejected",C230="Withdrawn")),"Set status",IF(OR(C230="Accepted",C230="Rejected",C230="Withdrawn"),"Closed",IF(OR(IF(ISNUMBER(D230),OR(INT(D230)&lt;36526,INT(D230)&gt;73050),D230&lt;&gt;""),IF(ISNUMBER(E230),OR(INT(E230)&lt;36526,INT(E230)&gt;73050),E230&lt;&gt;""),IF(ISNUMBER(F230),OR(INT(F230)&lt;36526,INT(F230)&gt;73050),F230&lt;&gt;"")),"Check date",IF(F230&lt;&gt;"",IF(INT(F230)&lt;TODAY(),"Overdue",IF(INT(F230)=TODAY(),"Due today",IF(INT(F230)&lt;=TODAY()+7,"Due soon","Scheduled"))),IF(C230="Wishlist","Plan application",IF(AND(ISNUMBER(P230),P230&gt;=7),"Review: 7+ days","Set next date"))))))),"Check entry")</x:f>
      </x:c>
      <x:c r="H230" s="12"/>
      <x:c r="I230" s="12"/>
      <x:c r="J230" s="12"/>
      <x:c r="K230" s="12"/>
      <x:c r="L230" s="12"/>
      <x:c r="M230" s="12"/>
      <x:c r="N230" s="12"/>
      <x:c r="O230" s="12"/>
      <x:c r="P230" s="18" t="str">
        <x:f>IFERROR(IF(A230="","",IF(IF(ISNUMBER(E230),AND(INT(E230)&gt;=36526,INT(E230)&lt;=73050),FALSE),MAX(0,TODAY()-INT(E230)),IF(IF(ISNUMBER(D230),AND(INT(D230)&gt;=36526,INT(D230)&lt;=73050),FALSE),MAX(0,TODAY()-INT(D230)),""))),"")</x:f>
      </x:c>
    </x:row>
    <x:row r="231" ht="30" customHeight="1">
      <x:c r="A231" s="12"/>
      <x:c r="B231" s="12"/>
      <x:c r="C231" s="12"/>
      <x:c r="D231" s="14"/>
      <x:c r="E231" s="14"/>
      <x:c r="F231" s="14"/>
      <x:c r="G231" s="17" t="str">
        <x:f>IFERROR(IF(A231="","",IF(NOT(OR(C231="Wishlist",C231="Applied",C231="Recruiter Screen",C231="Interview",C231="Final Round",C231="Offer",C231="Accepted",C231="Rejected",C231="Withdrawn")),"Set status",IF(OR(C231="Accepted",C231="Rejected",C231="Withdrawn"),"Closed",IF(OR(IF(ISNUMBER(D231),OR(INT(D231)&lt;36526,INT(D231)&gt;73050),D231&lt;&gt;""),IF(ISNUMBER(E231),OR(INT(E231)&lt;36526,INT(E231)&gt;73050),E231&lt;&gt;""),IF(ISNUMBER(F231),OR(INT(F231)&lt;36526,INT(F231)&gt;73050),F231&lt;&gt;"")),"Check date",IF(F231&lt;&gt;"",IF(INT(F231)&lt;TODAY(),"Overdue",IF(INT(F231)=TODAY(),"Due today",IF(INT(F231)&lt;=TODAY()+7,"Due soon","Scheduled"))),IF(C231="Wishlist","Plan application",IF(AND(ISNUMBER(P231),P231&gt;=7),"Review: 7+ days","Set next date"))))))),"Check entry")</x:f>
      </x:c>
      <x:c r="H231" s="12"/>
      <x:c r="I231" s="12"/>
      <x:c r="J231" s="12"/>
      <x:c r="K231" s="12"/>
      <x:c r="L231" s="12"/>
      <x:c r="M231" s="12"/>
      <x:c r="N231" s="12"/>
      <x:c r="O231" s="12"/>
      <x:c r="P231" s="18" t="str">
        <x:f>IFERROR(IF(A231="","",IF(IF(ISNUMBER(E231),AND(INT(E231)&gt;=36526,INT(E231)&lt;=73050),FALSE),MAX(0,TODAY()-INT(E231)),IF(IF(ISNUMBER(D231),AND(INT(D231)&gt;=36526,INT(D231)&lt;=73050),FALSE),MAX(0,TODAY()-INT(D231)),""))),"")</x:f>
      </x:c>
    </x:row>
    <x:row r="232" ht="30" customHeight="1">
      <x:c r="A232" s="12"/>
      <x:c r="B232" s="12"/>
      <x:c r="C232" s="12"/>
      <x:c r="D232" s="14"/>
      <x:c r="E232" s="14"/>
      <x:c r="F232" s="14"/>
      <x:c r="G232" s="17" t="str">
        <x:f>IFERROR(IF(A232="","",IF(NOT(OR(C232="Wishlist",C232="Applied",C232="Recruiter Screen",C232="Interview",C232="Final Round",C232="Offer",C232="Accepted",C232="Rejected",C232="Withdrawn")),"Set status",IF(OR(C232="Accepted",C232="Rejected",C232="Withdrawn"),"Closed",IF(OR(IF(ISNUMBER(D232),OR(INT(D232)&lt;36526,INT(D232)&gt;73050),D232&lt;&gt;""),IF(ISNUMBER(E232),OR(INT(E232)&lt;36526,INT(E232)&gt;73050),E232&lt;&gt;""),IF(ISNUMBER(F232),OR(INT(F232)&lt;36526,INT(F232)&gt;73050),F232&lt;&gt;"")),"Check date",IF(F232&lt;&gt;"",IF(INT(F232)&lt;TODAY(),"Overdue",IF(INT(F232)=TODAY(),"Due today",IF(INT(F232)&lt;=TODAY()+7,"Due soon","Scheduled"))),IF(C232="Wishlist","Plan application",IF(AND(ISNUMBER(P232),P232&gt;=7),"Review: 7+ days","Set next date"))))))),"Check entry")</x:f>
      </x:c>
      <x:c r="H232" s="12"/>
      <x:c r="I232" s="12"/>
      <x:c r="J232" s="12"/>
      <x:c r="K232" s="12"/>
      <x:c r="L232" s="12"/>
      <x:c r="M232" s="12"/>
      <x:c r="N232" s="12"/>
      <x:c r="O232" s="12"/>
      <x:c r="P232" s="18" t="str">
        <x:f>IFERROR(IF(A232="","",IF(IF(ISNUMBER(E232),AND(INT(E232)&gt;=36526,INT(E232)&lt;=73050),FALSE),MAX(0,TODAY()-INT(E232)),IF(IF(ISNUMBER(D232),AND(INT(D232)&gt;=36526,INT(D232)&lt;=73050),FALSE),MAX(0,TODAY()-INT(D232)),""))),"")</x:f>
      </x:c>
    </x:row>
    <x:row r="233" ht="30" customHeight="1">
      <x:c r="A233" s="12"/>
      <x:c r="B233" s="12"/>
      <x:c r="C233" s="12"/>
      <x:c r="D233" s="14"/>
      <x:c r="E233" s="14"/>
      <x:c r="F233" s="14"/>
      <x:c r="G233" s="17" t="str">
        <x:f>IFERROR(IF(A233="","",IF(NOT(OR(C233="Wishlist",C233="Applied",C233="Recruiter Screen",C233="Interview",C233="Final Round",C233="Offer",C233="Accepted",C233="Rejected",C233="Withdrawn")),"Set status",IF(OR(C233="Accepted",C233="Rejected",C233="Withdrawn"),"Closed",IF(OR(IF(ISNUMBER(D233),OR(INT(D233)&lt;36526,INT(D233)&gt;73050),D233&lt;&gt;""),IF(ISNUMBER(E233),OR(INT(E233)&lt;36526,INT(E233)&gt;73050),E233&lt;&gt;""),IF(ISNUMBER(F233),OR(INT(F233)&lt;36526,INT(F233)&gt;73050),F233&lt;&gt;"")),"Check date",IF(F233&lt;&gt;"",IF(INT(F233)&lt;TODAY(),"Overdue",IF(INT(F233)=TODAY(),"Due today",IF(INT(F233)&lt;=TODAY()+7,"Due soon","Scheduled"))),IF(C233="Wishlist","Plan application",IF(AND(ISNUMBER(P233),P233&gt;=7),"Review: 7+ days","Set next date"))))))),"Check entry")</x:f>
      </x:c>
      <x:c r="H233" s="12"/>
      <x:c r="I233" s="12"/>
      <x:c r="J233" s="12"/>
      <x:c r="K233" s="12"/>
      <x:c r="L233" s="12"/>
      <x:c r="M233" s="12"/>
      <x:c r="N233" s="12"/>
      <x:c r="O233" s="12"/>
      <x:c r="P233" s="18" t="str">
        <x:f>IFERROR(IF(A233="","",IF(IF(ISNUMBER(E233),AND(INT(E233)&gt;=36526,INT(E233)&lt;=73050),FALSE),MAX(0,TODAY()-INT(E233)),IF(IF(ISNUMBER(D233),AND(INT(D233)&gt;=36526,INT(D233)&lt;=73050),FALSE),MAX(0,TODAY()-INT(D233)),""))),"")</x:f>
      </x:c>
    </x:row>
    <x:row r="234" ht="30" customHeight="1">
      <x:c r="A234" s="12"/>
      <x:c r="B234" s="12"/>
      <x:c r="C234" s="12"/>
      <x:c r="D234" s="14"/>
      <x:c r="E234" s="14"/>
      <x:c r="F234" s="14"/>
      <x:c r="G234" s="17" t="str">
        <x:f>IFERROR(IF(A234="","",IF(NOT(OR(C234="Wishlist",C234="Applied",C234="Recruiter Screen",C234="Interview",C234="Final Round",C234="Offer",C234="Accepted",C234="Rejected",C234="Withdrawn")),"Set status",IF(OR(C234="Accepted",C234="Rejected",C234="Withdrawn"),"Closed",IF(OR(IF(ISNUMBER(D234),OR(INT(D234)&lt;36526,INT(D234)&gt;73050),D234&lt;&gt;""),IF(ISNUMBER(E234),OR(INT(E234)&lt;36526,INT(E234)&gt;73050),E234&lt;&gt;""),IF(ISNUMBER(F234),OR(INT(F234)&lt;36526,INT(F234)&gt;73050),F234&lt;&gt;"")),"Check date",IF(F234&lt;&gt;"",IF(INT(F234)&lt;TODAY(),"Overdue",IF(INT(F234)=TODAY(),"Due today",IF(INT(F234)&lt;=TODAY()+7,"Due soon","Scheduled"))),IF(C234="Wishlist","Plan application",IF(AND(ISNUMBER(P234),P234&gt;=7),"Review: 7+ days","Set next date"))))))),"Check entry")</x:f>
      </x:c>
      <x:c r="H234" s="12"/>
      <x:c r="I234" s="12"/>
      <x:c r="J234" s="12"/>
      <x:c r="K234" s="12"/>
      <x:c r="L234" s="12"/>
      <x:c r="M234" s="12"/>
      <x:c r="N234" s="12"/>
      <x:c r="O234" s="12"/>
      <x:c r="P234" s="18" t="str">
        <x:f>IFERROR(IF(A234="","",IF(IF(ISNUMBER(E234),AND(INT(E234)&gt;=36526,INT(E234)&lt;=73050),FALSE),MAX(0,TODAY()-INT(E234)),IF(IF(ISNUMBER(D234),AND(INT(D234)&gt;=36526,INT(D234)&lt;=73050),FALSE),MAX(0,TODAY()-INT(D234)),""))),"")</x:f>
      </x:c>
    </x:row>
    <x:row r="235" ht="30" customHeight="1">
      <x:c r="A235" s="12"/>
      <x:c r="B235" s="12"/>
      <x:c r="C235" s="12"/>
      <x:c r="D235" s="14"/>
      <x:c r="E235" s="14"/>
      <x:c r="F235" s="14"/>
      <x:c r="G235" s="17" t="str">
        <x:f>IFERROR(IF(A235="","",IF(NOT(OR(C235="Wishlist",C235="Applied",C235="Recruiter Screen",C235="Interview",C235="Final Round",C235="Offer",C235="Accepted",C235="Rejected",C235="Withdrawn")),"Set status",IF(OR(C235="Accepted",C235="Rejected",C235="Withdrawn"),"Closed",IF(OR(IF(ISNUMBER(D235),OR(INT(D235)&lt;36526,INT(D235)&gt;73050),D235&lt;&gt;""),IF(ISNUMBER(E235),OR(INT(E235)&lt;36526,INT(E235)&gt;73050),E235&lt;&gt;""),IF(ISNUMBER(F235),OR(INT(F235)&lt;36526,INT(F235)&gt;73050),F235&lt;&gt;"")),"Check date",IF(F235&lt;&gt;"",IF(INT(F235)&lt;TODAY(),"Overdue",IF(INT(F235)=TODAY(),"Due today",IF(INT(F235)&lt;=TODAY()+7,"Due soon","Scheduled"))),IF(C235="Wishlist","Plan application",IF(AND(ISNUMBER(P235),P235&gt;=7),"Review: 7+ days","Set next date"))))))),"Check entry")</x:f>
      </x:c>
      <x:c r="H235" s="12"/>
      <x:c r="I235" s="12"/>
      <x:c r="J235" s="12"/>
      <x:c r="K235" s="12"/>
      <x:c r="L235" s="12"/>
      <x:c r="M235" s="12"/>
      <x:c r="N235" s="12"/>
      <x:c r="O235" s="12"/>
      <x:c r="P235" s="18" t="str">
        <x:f>IFERROR(IF(A235="","",IF(IF(ISNUMBER(E235),AND(INT(E235)&gt;=36526,INT(E235)&lt;=73050),FALSE),MAX(0,TODAY()-INT(E235)),IF(IF(ISNUMBER(D235),AND(INT(D235)&gt;=36526,INT(D235)&lt;=73050),FALSE),MAX(0,TODAY()-INT(D235)),""))),"")</x:f>
      </x:c>
    </x:row>
    <x:row r="236" ht="30" customHeight="1">
      <x:c r="A236" s="12"/>
      <x:c r="B236" s="12"/>
      <x:c r="C236" s="12"/>
      <x:c r="D236" s="14"/>
      <x:c r="E236" s="14"/>
      <x:c r="F236" s="14"/>
      <x:c r="G236" s="17" t="str">
        <x:f>IFERROR(IF(A236="","",IF(NOT(OR(C236="Wishlist",C236="Applied",C236="Recruiter Screen",C236="Interview",C236="Final Round",C236="Offer",C236="Accepted",C236="Rejected",C236="Withdrawn")),"Set status",IF(OR(C236="Accepted",C236="Rejected",C236="Withdrawn"),"Closed",IF(OR(IF(ISNUMBER(D236),OR(INT(D236)&lt;36526,INT(D236)&gt;73050),D236&lt;&gt;""),IF(ISNUMBER(E236),OR(INT(E236)&lt;36526,INT(E236)&gt;73050),E236&lt;&gt;""),IF(ISNUMBER(F236),OR(INT(F236)&lt;36526,INT(F236)&gt;73050),F236&lt;&gt;"")),"Check date",IF(F236&lt;&gt;"",IF(INT(F236)&lt;TODAY(),"Overdue",IF(INT(F236)=TODAY(),"Due today",IF(INT(F236)&lt;=TODAY()+7,"Due soon","Scheduled"))),IF(C236="Wishlist","Plan application",IF(AND(ISNUMBER(P236),P236&gt;=7),"Review: 7+ days","Set next date"))))))),"Check entry")</x:f>
      </x:c>
      <x:c r="H236" s="12"/>
      <x:c r="I236" s="12"/>
      <x:c r="J236" s="12"/>
      <x:c r="K236" s="12"/>
      <x:c r="L236" s="12"/>
      <x:c r="M236" s="12"/>
      <x:c r="N236" s="12"/>
      <x:c r="O236" s="12"/>
      <x:c r="P236" s="18" t="str">
        <x:f>IFERROR(IF(A236="","",IF(IF(ISNUMBER(E236),AND(INT(E236)&gt;=36526,INT(E236)&lt;=73050),FALSE),MAX(0,TODAY()-INT(E236)),IF(IF(ISNUMBER(D236),AND(INT(D236)&gt;=36526,INT(D236)&lt;=73050),FALSE),MAX(0,TODAY()-INT(D236)),""))),"")</x:f>
      </x:c>
    </x:row>
    <x:row r="237" ht="30" customHeight="1">
      <x:c r="A237" s="12"/>
      <x:c r="B237" s="12"/>
      <x:c r="C237" s="12"/>
      <x:c r="D237" s="14"/>
      <x:c r="E237" s="14"/>
      <x:c r="F237" s="14"/>
      <x:c r="G237" s="17" t="str">
        <x:f>IFERROR(IF(A237="","",IF(NOT(OR(C237="Wishlist",C237="Applied",C237="Recruiter Screen",C237="Interview",C237="Final Round",C237="Offer",C237="Accepted",C237="Rejected",C237="Withdrawn")),"Set status",IF(OR(C237="Accepted",C237="Rejected",C237="Withdrawn"),"Closed",IF(OR(IF(ISNUMBER(D237),OR(INT(D237)&lt;36526,INT(D237)&gt;73050),D237&lt;&gt;""),IF(ISNUMBER(E237),OR(INT(E237)&lt;36526,INT(E237)&gt;73050),E237&lt;&gt;""),IF(ISNUMBER(F237),OR(INT(F237)&lt;36526,INT(F237)&gt;73050),F237&lt;&gt;"")),"Check date",IF(F237&lt;&gt;"",IF(INT(F237)&lt;TODAY(),"Overdue",IF(INT(F237)=TODAY(),"Due today",IF(INT(F237)&lt;=TODAY()+7,"Due soon","Scheduled"))),IF(C237="Wishlist","Plan application",IF(AND(ISNUMBER(P237),P237&gt;=7),"Review: 7+ days","Set next date"))))))),"Check entry")</x:f>
      </x:c>
      <x:c r="H237" s="12"/>
      <x:c r="I237" s="12"/>
      <x:c r="J237" s="12"/>
      <x:c r="K237" s="12"/>
      <x:c r="L237" s="12"/>
      <x:c r="M237" s="12"/>
      <x:c r="N237" s="12"/>
      <x:c r="O237" s="12"/>
      <x:c r="P237" s="18" t="str">
        <x:f>IFERROR(IF(A237="","",IF(IF(ISNUMBER(E237),AND(INT(E237)&gt;=36526,INT(E237)&lt;=73050),FALSE),MAX(0,TODAY()-INT(E237)),IF(IF(ISNUMBER(D237),AND(INT(D237)&gt;=36526,INT(D237)&lt;=73050),FALSE),MAX(0,TODAY()-INT(D237)),""))),"")</x:f>
      </x:c>
    </x:row>
    <x:row r="238" ht="30" customHeight="1">
      <x:c r="A238" s="12"/>
      <x:c r="B238" s="12"/>
      <x:c r="C238" s="12"/>
      <x:c r="D238" s="14"/>
      <x:c r="E238" s="14"/>
      <x:c r="F238" s="14"/>
      <x:c r="G238" s="17" t="str">
        <x:f>IFERROR(IF(A238="","",IF(NOT(OR(C238="Wishlist",C238="Applied",C238="Recruiter Screen",C238="Interview",C238="Final Round",C238="Offer",C238="Accepted",C238="Rejected",C238="Withdrawn")),"Set status",IF(OR(C238="Accepted",C238="Rejected",C238="Withdrawn"),"Closed",IF(OR(IF(ISNUMBER(D238),OR(INT(D238)&lt;36526,INT(D238)&gt;73050),D238&lt;&gt;""),IF(ISNUMBER(E238),OR(INT(E238)&lt;36526,INT(E238)&gt;73050),E238&lt;&gt;""),IF(ISNUMBER(F238),OR(INT(F238)&lt;36526,INT(F238)&gt;73050),F238&lt;&gt;"")),"Check date",IF(F238&lt;&gt;"",IF(INT(F238)&lt;TODAY(),"Overdue",IF(INT(F238)=TODAY(),"Due today",IF(INT(F238)&lt;=TODAY()+7,"Due soon","Scheduled"))),IF(C238="Wishlist","Plan application",IF(AND(ISNUMBER(P238),P238&gt;=7),"Review: 7+ days","Set next date"))))))),"Check entry")</x:f>
      </x:c>
      <x:c r="H238" s="12"/>
      <x:c r="I238" s="12"/>
      <x:c r="J238" s="12"/>
      <x:c r="K238" s="12"/>
      <x:c r="L238" s="12"/>
      <x:c r="M238" s="12"/>
      <x:c r="N238" s="12"/>
      <x:c r="O238" s="12"/>
      <x:c r="P238" s="18" t="str">
        <x:f>IFERROR(IF(A238="","",IF(IF(ISNUMBER(E238),AND(INT(E238)&gt;=36526,INT(E238)&lt;=73050),FALSE),MAX(0,TODAY()-INT(E238)),IF(IF(ISNUMBER(D238),AND(INT(D238)&gt;=36526,INT(D238)&lt;=73050),FALSE),MAX(0,TODAY()-INT(D238)),""))),"")</x:f>
      </x:c>
    </x:row>
    <x:row r="239" ht="30" customHeight="1">
      <x:c r="A239" s="12"/>
      <x:c r="B239" s="12"/>
      <x:c r="C239" s="12"/>
      <x:c r="D239" s="14"/>
      <x:c r="E239" s="14"/>
      <x:c r="F239" s="14"/>
      <x:c r="G239" s="17" t="str">
        <x:f>IFERROR(IF(A239="","",IF(NOT(OR(C239="Wishlist",C239="Applied",C239="Recruiter Screen",C239="Interview",C239="Final Round",C239="Offer",C239="Accepted",C239="Rejected",C239="Withdrawn")),"Set status",IF(OR(C239="Accepted",C239="Rejected",C239="Withdrawn"),"Closed",IF(OR(IF(ISNUMBER(D239),OR(INT(D239)&lt;36526,INT(D239)&gt;73050),D239&lt;&gt;""),IF(ISNUMBER(E239),OR(INT(E239)&lt;36526,INT(E239)&gt;73050),E239&lt;&gt;""),IF(ISNUMBER(F239),OR(INT(F239)&lt;36526,INT(F239)&gt;73050),F239&lt;&gt;"")),"Check date",IF(F239&lt;&gt;"",IF(INT(F239)&lt;TODAY(),"Overdue",IF(INT(F239)=TODAY(),"Due today",IF(INT(F239)&lt;=TODAY()+7,"Due soon","Scheduled"))),IF(C239="Wishlist","Plan application",IF(AND(ISNUMBER(P239),P239&gt;=7),"Review: 7+ days","Set next date"))))))),"Check entry")</x:f>
      </x:c>
      <x:c r="H239" s="12"/>
      <x:c r="I239" s="12"/>
      <x:c r="J239" s="12"/>
      <x:c r="K239" s="12"/>
      <x:c r="L239" s="12"/>
      <x:c r="M239" s="12"/>
      <x:c r="N239" s="12"/>
      <x:c r="O239" s="12"/>
      <x:c r="P239" s="18" t="str">
        <x:f>IFERROR(IF(A239="","",IF(IF(ISNUMBER(E239),AND(INT(E239)&gt;=36526,INT(E239)&lt;=73050),FALSE),MAX(0,TODAY()-INT(E239)),IF(IF(ISNUMBER(D239),AND(INT(D239)&gt;=36526,INT(D239)&lt;=73050),FALSE),MAX(0,TODAY()-INT(D239)),""))),"")</x:f>
      </x:c>
    </x:row>
    <x:row r="240" ht="30" customHeight="1">
      <x:c r="A240" s="12"/>
      <x:c r="B240" s="12"/>
      <x:c r="C240" s="12"/>
      <x:c r="D240" s="14"/>
      <x:c r="E240" s="14"/>
      <x:c r="F240" s="14"/>
      <x:c r="G240" s="17" t="str">
        <x:f>IFERROR(IF(A240="","",IF(NOT(OR(C240="Wishlist",C240="Applied",C240="Recruiter Screen",C240="Interview",C240="Final Round",C240="Offer",C240="Accepted",C240="Rejected",C240="Withdrawn")),"Set status",IF(OR(C240="Accepted",C240="Rejected",C240="Withdrawn"),"Closed",IF(OR(IF(ISNUMBER(D240),OR(INT(D240)&lt;36526,INT(D240)&gt;73050),D240&lt;&gt;""),IF(ISNUMBER(E240),OR(INT(E240)&lt;36526,INT(E240)&gt;73050),E240&lt;&gt;""),IF(ISNUMBER(F240),OR(INT(F240)&lt;36526,INT(F240)&gt;73050),F240&lt;&gt;"")),"Check date",IF(F240&lt;&gt;"",IF(INT(F240)&lt;TODAY(),"Overdue",IF(INT(F240)=TODAY(),"Due today",IF(INT(F240)&lt;=TODAY()+7,"Due soon","Scheduled"))),IF(C240="Wishlist","Plan application",IF(AND(ISNUMBER(P240),P240&gt;=7),"Review: 7+ days","Set next date"))))))),"Check entry")</x:f>
      </x:c>
      <x:c r="H240" s="12"/>
      <x:c r="I240" s="12"/>
      <x:c r="J240" s="12"/>
      <x:c r="K240" s="12"/>
      <x:c r="L240" s="12"/>
      <x:c r="M240" s="12"/>
      <x:c r="N240" s="12"/>
      <x:c r="O240" s="12"/>
      <x:c r="P240" s="18" t="str">
        <x:f>IFERROR(IF(A240="","",IF(IF(ISNUMBER(E240),AND(INT(E240)&gt;=36526,INT(E240)&lt;=73050),FALSE),MAX(0,TODAY()-INT(E240)),IF(IF(ISNUMBER(D240),AND(INT(D240)&gt;=36526,INT(D240)&lt;=73050),FALSE),MAX(0,TODAY()-INT(D240)),""))),"")</x:f>
      </x:c>
    </x:row>
    <x:row r="241" ht="30" customHeight="1">
      <x:c r="A241" s="12"/>
      <x:c r="B241" s="12"/>
      <x:c r="C241" s="12"/>
      <x:c r="D241" s="14"/>
      <x:c r="E241" s="14"/>
      <x:c r="F241" s="14"/>
      <x:c r="G241" s="17" t="str">
        <x:f>IFERROR(IF(A241="","",IF(NOT(OR(C241="Wishlist",C241="Applied",C241="Recruiter Screen",C241="Interview",C241="Final Round",C241="Offer",C241="Accepted",C241="Rejected",C241="Withdrawn")),"Set status",IF(OR(C241="Accepted",C241="Rejected",C241="Withdrawn"),"Closed",IF(OR(IF(ISNUMBER(D241),OR(INT(D241)&lt;36526,INT(D241)&gt;73050),D241&lt;&gt;""),IF(ISNUMBER(E241),OR(INT(E241)&lt;36526,INT(E241)&gt;73050),E241&lt;&gt;""),IF(ISNUMBER(F241),OR(INT(F241)&lt;36526,INT(F241)&gt;73050),F241&lt;&gt;"")),"Check date",IF(F241&lt;&gt;"",IF(INT(F241)&lt;TODAY(),"Overdue",IF(INT(F241)=TODAY(),"Due today",IF(INT(F241)&lt;=TODAY()+7,"Due soon","Scheduled"))),IF(C241="Wishlist","Plan application",IF(AND(ISNUMBER(P241),P241&gt;=7),"Review: 7+ days","Set next date"))))))),"Check entry")</x:f>
      </x:c>
      <x:c r="H241" s="12"/>
      <x:c r="I241" s="12"/>
      <x:c r="J241" s="12"/>
      <x:c r="K241" s="12"/>
      <x:c r="L241" s="12"/>
      <x:c r="M241" s="12"/>
      <x:c r="N241" s="12"/>
      <x:c r="O241" s="12"/>
      <x:c r="P241" s="18" t="str">
        <x:f>IFERROR(IF(A241="","",IF(IF(ISNUMBER(E241),AND(INT(E241)&gt;=36526,INT(E241)&lt;=73050),FALSE),MAX(0,TODAY()-INT(E241)),IF(IF(ISNUMBER(D241),AND(INT(D241)&gt;=36526,INT(D241)&lt;=73050),FALSE),MAX(0,TODAY()-INT(D241)),""))),"")</x:f>
      </x:c>
    </x:row>
    <x:row r="242" ht="30" customHeight="1">
      <x:c r="A242" s="12"/>
      <x:c r="B242" s="12"/>
      <x:c r="C242" s="12"/>
      <x:c r="D242" s="14"/>
      <x:c r="E242" s="14"/>
      <x:c r="F242" s="14"/>
      <x:c r="G242" s="17" t="str">
        <x:f>IFERROR(IF(A242="","",IF(NOT(OR(C242="Wishlist",C242="Applied",C242="Recruiter Screen",C242="Interview",C242="Final Round",C242="Offer",C242="Accepted",C242="Rejected",C242="Withdrawn")),"Set status",IF(OR(C242="Accepted",C242="Rejected",C242="Withdrawn"),"Closed",IF(OR(IF(ISNUMBER(D242),OR(INT(D242)&lt;36526,INT(D242)&gt;73050),D242&lt;&gt;""),IF(ISNUMBER(E242),OR(INT(E242)&lt;36526,INT(E242)&gt;73050),E242&lt;&gt;""),IF(ISNUMBER(F242),OR(INT(F242)&lt;36526,INT(F242)&gt;73050),F242&lt;&gt;"")),"Check date",IF(F242&lt;&gt;"",IF(INT(F242)&lt;TODAY(),"Overdue",IF(INT(F242)=TODAY(),"Due today",IF(INT(F242)&lt;=TODAY()+7,"Due soon","Scheduled"))),IF(C242="Wishlist","Plan application",IF(AND(ISNUMBER(P242),P242&gt;=7),"Review: 7+ days","Set next date"))))))),"Check entry")</x:f>
      </x:c>
      <x:c r="H242" s="12"/>
      <x:c r="I242" s="12"/>
      <x:c r="J242" s="12"/>
      <x:c r="K242" s="12"/>
      <x:c r="L242" s="12"/>
      <x:c r="M242" s="12"/>
      <x:c r="N242" s="12"/>
      <x:c r="O242" s="12"/>
      <x:c r="P242" s="18" t="str">
        <x:f>IFERROR(IF(A242="","",IF(IF(ISNUMBER(E242),AND(INT(E242)&gt;=36526,INT(E242)&lt;=73050),FALSE),MAX(0,TODAY()-INT(E242)),IF(IF(ISNUMBER(D242),AND(INT(D242)&gt;=36526,INT(D242)&lt;=73050),FALSE),MAX(0,TODAY()-INT(D242)),""))),"")</x:f>
      </x:c>
    </x:row>
    <x:row r="243" ht="30" customHeight="1">
      <x:c r="A243" s="12"/>
      <x:c r="B243" s="12"/>
      <x:c r="C243" s="12"/>
      <x:c r="D243" s="14"/>
      <x:c r="E243" s="14"/>
      <x:c r="F243" s="14"/>
      <x:c r="G243" s="17" t="str">
        <x:f>IFERROR(IF(A243="","",IF(NOT(OR(C243="Wishlist",C243="Applied",C243="Recruiter Screen",C243="Interview",C243="Final Round",C243="Offer",C243="Accepted",C243="Rejected",C243="Withdrawn")),"Set status",IF(OR(C243="Accepted",C243="Rejected",C243="Withdrawn"),"Closed",IF(OR(IF(ISNUMBER(D243),OR(INT(D243)&lt;36526,INT(D243)&gt;73050),D243&lt;&gt;""),IF(ISNUMBER(E243),OR(INT(E243)&lt;36526,INT(E243)&gt;73050),E243&lt;&gt;""),IF(ISNUMBER(F243),OR(INT(F243)&lt;36526,INT(F243)&gt;73050),F243&lt;&gt;"")),"Check date",IF(F243&lt;&gt;"",IF(INT(F243)&lt;TODAY(),"Overdue",IF(INT(F243)=TODAY(),"Due today",IF(INT(F243)&lt;=TODAY()+7,"Due soon","Scheduled"))),IF(C243="Wishlist","Plan application",IF(AND(ISNUMBER(P243),P243&gt;=7),"Review: 7+ days","Set next date"))))))),"Check entry")</x:f>
      </x:c>
      <x:c r="H243" s="12"/>
      <x:c r="I243" s="12"/>
      <x:c r="J243" s="12"/>
      <x:c r="K243" s="12"/>
      <x:c r="L243" s="12"/>
      <x:c r="M243" s="12"/>
      <x:c r="N243" s="12"/>
      <x:c r="O243" s="12"/>
      <x:c r="P243" s="18" t="str">
        <x:f>IFERROR(IF(A243="","",IF(IF(ISNUMBER(E243),AND(INT(E243)&gt;=36526,INT(E243)&lt;=73050),FALSE),MAX(0,TODAY()-INT(E243)),IF(IF(ISNUMBER(D243),AND(INT(D243)&gt;=36526,INT(D243)&lt;=73050),FALSE),MAX(0,TODAY()-INT(D243)),""))),"")</x:f>
      </x:c>
    </x:row>
    <x:row r="244" ht="30" customHeight="1">
      <x:c r="A244" s="12"/>
      <x:c r="B244" s="12"/>
      <x:c r="C244" s="12"/>
      <x:c r="D244" s="14"/>
      <x:c r="E244" s="14"/>
      <x:c r="F244" s="14"/>
      <x:c r="G244" s="17" t="str">
        <x:f>IFERROR(IF(A244="","",IF(NOT(OR(C244="Wishlist",C244="Applied",C244="Recruiter Screen",C244="Interview",C244="Final Round",C244="Offer",C244="Accepted",C244="Rejected",C244="Withdrawn")),"Set status",IF(OR(C244="Accepted",C244="Rejected",C244="Withdrawn"),"Closed",IF(OR(IF(ISNUMBER(D244),OR(INT(D244)&lt;36526,INT(D244)&gt;73050),D244&lt;&gt;""),IF(ISNUMBER(E244),OR(INT(E244)&lt;36526,INT(E244)&gt;73050),E244&lt;&gt;""),IF(ISNUMBER(F244),OR(INT(F244)&lt;36526,INT(F244)&gt;73050),F244&lt;&gt;"")),"Check date",IF(F244&lt;&gt;"",IF(INT(F244)&lt;TODAY(),"Overdue",IF(INT(F244)=TODAY(),"Due today",IF(INT(F244)&lt;=TODAY()+7,"Due soon","Scheduled"))),IF(C244="Wishlist","Plan application",IF(AND(ISNUMBER(P244),P244&gt;=7),"Review: 7+ days","Set next date"))))))),"Check entry")</x:f>
      </x:c>
      <x:c r="H244" s="12"/>
      <x:c r="I244" s="12"/>
      <x:c r="J244" s="12"/>
      <x:c r="K244" s="12"/>
      <x:c r="L244" s="12"/>
      <x:c r="M244" s="12"/>
      <x:c r="N244" s="12"/>
      <x:c r="O244" s="12"/>
      <x:c r="P244" s="18" t="str">
        <x:f>IFERROR(IF(A244="","",IF(IF(ISNUMBER(E244),AND(INT(E244)&gt;=36526,INT(E244)&lt;=73050),FALSE),MAX(0,TODAY()-INT(E244)),IF(IF(ISNUMBER(D244),AND(INT(D244)&gt;=36526,INT(D244)&lt;=73050),FALSE),MAX(0,TODAY()-INT(D244)),""))),"")</x:f>
      </x:c>
    </x:row>
    <x:row r="245" ht="30" customHeight="1">
      <x:c r="A245" s="12"/>
      <x:c r="B245" s="12"/>
      <x:c r="C245" s="12"/>
      <x:c r="D245" s="14"/>
      <x:c r="E245" s="14"/>
      <x:c r="F245" s="14"/>
      <x:c r="G245" s="17" t="str">
        <x:f>IFERROR(IF(A245="","",IF(NOT(OR(C245="Wishlist",C245="Applied",C245="Recruiter Screen",C245="Interview",C245="Final Round",C245="Offer",C245="Accepted",C245="Rejected",C245="Withdrawn")),"Set status",IF(OR(C245="Accepted",C245="Rejected",C245="Withdrawn"),"Closed",IF(OR(IF(ISNUMBER(D245),OR(INT(D245)&lt;36526,INT(D245)&gt;73050),D245&lt;&gt;""),IF(ISNUMBER(E245),OR(INT(E245)&lt;36526,INT(E245)&gt;73050),E245&lt;&gt;""),IF(ISNUMBER(F245),OR(INT(F245)&lt;36526,INT(F245)&gt;73050),F245&lt;&gt;"")),"Check date",IF(F245&lt;&gt;"",IF(INT(F245)&lt;TODAY(),"Overdue",IF(INT(F245)=TODAY(),"Due today",IF(INT(F245)&lt;=TODAY()+7,"Due soon","Scheduled"))),IF(C245="Wishlist","Plan application",IF(AND(ISNUMBER(P245),P245&gt;=7),"Review: 7+ days","Set next date"))))))),"Check entry")</x:f>
      </x:c>
      <x:c r="H245" s="12"/>
      <x:c r="I245" s="12"/>
      <x:c r="J245" s="12"/>
      <x:c r="K245" s="12"/>
      <x:c r="L245" s="12"/>
      <x:c r="M245" s="12"/>
      <x:c r="N245" s="12"/>
      <x:c r="O245" s="12"/>
      <x:c r="P245" s="18" t="str">
        <x:f>IFERROR(IF(A245="","",IF(IF(ISNUMBER(E245),AND(INT(E245)&gt;=36526,INT(E245)&lt;=73050),FALSE),MAX(0,TODAY()-INT(E245)),IF(IF(ISNUMBER(D245),AND(INT(D245)&gt;=36526,INT(D245)&lt;=73050),FALSE),MAX(0,TODAY()-INT(D245)),""))),"")</x:f>
      </x:c>
    </x:row>
    <x:row r="246" ht="30" customHeight="1">
      <x:c r="A246" s="12"/>
      <x:c r="B246" s="12"/>
      <x:c r="C246" s="12"/>
      <x:c r="D246" s="14"/>
      <x:c r="E246" s="14"/>
      <x:c r="F246" s="14"/>
      <x:c r="G246" s="17" t="str">
        <x:f>IFERROR(IF(A246="","",IF(NOT(OR(C246="Wishlist",C246="Applied",C246="Recruiter Screen",C246="Interview",C246="Final Round",C246="Offer",C246="Accepted",C246="Rejected",C246="Withdrawn")),"Set status",IF(OR(C246="Accepted",C246="Rejected",C246="Withdrawn"),"Closed",IF(OR(IF(ISNUMBER(D246),OR(INT(D246)&lt;36526,INT(D246)&gt;73050),D246&lt;&gt;""),IF(ISNUMBER(E246),OR(INT(E246)&lt;36526,INT(E246)&gt;73050),E246&lt;&gt;""),IF(ISNUMBER(F246),OR(INT(F246)&lt;36526,INT(F246)&gt;73050),F246&lt;&gt;"")),"Check date",IF(F246&lt;&gt;"",IF(INT(F246)&lt;TODAY(),"Overdue",IF(INT(F246)=TODAY(),"Due today",IF(INT(F246)&lt;=TODAY()+7,"Due soon","Scheduled"))),IF(C246="Wishlist","Plan application",IF(AND(ISNUMBER(P246),P246&gt;=7),"Review: 7+ days","Set next date"))))))),"Check entry")</x:f>
      </x:c>
      <x:c r="H246" s="12"/>
      <x:c r="I246" s="12"/>
      <x:c r="J246" s="12"/>
      <x:c r="K246" s="12"/>
      <x:c r="L246" s="12"/>
      <x:c r="M246" s="12"/>
      <x:c r="N246" s="12"/>
      <x:c r="O246" s="12"/>
      <x:c r="P246" s="18" t="str">
        <x:f>IFERROR(IF(A246="","",IF(IF(ISNUMBER(E246),AND(INT(E246)&gt;=36526,INT(E246)&lt;=73050),FALSE),MAX(0,TODAY()-INT(E246)),IF(IF(ISNUMBER(D246),AND(INT(D246)&gt;=36526,INT(D246)&lt;=73050),FALSE),MAX(0,TODAY()-INT(D246)),""))),"")</x:f>
      </x:c>
    </x:row>
    <x:row r="247" ht="30" customHeight="1">
      <x:c r="A247" s="12"/>
      <x:c r="B247" s="12"/>
      <x:c r="C247" s="12"/>
      <x:c r="D247" s="14"/>
      <x:c r="E247" s="14"/>
      <x:c r="F247" s="14"/>
      <x:c r="G247" s="17" t="str">
        <x:f>IFERROR(IF(A247="","",IF(NOT(OR(C247="Wishlist",C247="Applied",C247="Recruiter Screen",C247="Interview",C247="Final Round",C247="Offer",C247="Accepted",C247="Rejected",C247="Withdrawn")),"Set status",IF(OR(C247="Accepted",C247="Rejected",C247="Withdrawn"),"Closed",IF(OR(IF(ISNUMBER(D247),OR(INT(D247)&lt;36526,INT(D247)&gt;73050),D247&lt;&gt;""),IF(ISNUMBER(E247),OR(INT(E247)&lt;36526,INT(E247)&gt;73050),E247&lt;&gt;""),IF(ISNUMBER(F247),OR(INT(F247)&lt;36526,INT(F247)&gt;73050),F247&lt;&gt;"")),"Check date",IF(F247&lt;&gt;"",IF(INT(F247)&lt;TODAY(),"Overdue",IF(INT(F247)=TODAY(),"Due today",IF(INT(F247)&lt;=TODAY()+7,"Due soon","Scheduled"))),IF(C247="Wishlist","Plan application",IF(AND(ISNUMBER(P247),P247&gt;=7),"Review: 7+ days","Set next date"))))))),"Check entry")</x:f>
      </x:c>
      <x:c r="H247" s="12"/>
      <x:c r="I247" s="12"/>
      <x:c r="J247" s="12"/>
      <x:c r="K247" s="12"/>
      <x:c r="L247" s="12"/>
      <x:c r="M247" s="12"/>
      <x:c r="N247" s="12"/>
      <x:c r="O247" s="12"/>
      <x:c r="P247" s="18" t="str">
        <x:f>IFERROR(IF(A247="","",IF(IF(ISNUMBER(E247),AND(INT(E247)&gt;=36526,INT(E247)&lt;=73050),FALSE),MAX(0,TODAY()-INT(E247)),IF(IF(ISNUMBER(D247),AND(INT(D247)&gt;=36526,INT(D247)&lt;=73050),FALSE),MAX(0,TODAY()-INT(D247)),""))),"")</x:f>
      </x:c>
    </x:row>
    <x:row r="248" ht="30" customHeight="1">
      <x:c r="A248" s="12"/>
      <x:c r="B248" s="12"/>
      <x:c r="C248" s="12"/>
      <x:c r="D248" s="14"/>
      <x:c r="E248" s="14"/>
      <x:c r="F248" s="14"/>
      <x:c r="G248" s="17" t="str">
        <x:f>IFERROR(IF(A248="","",IF(NOT(OR(C248="Wishlist",C248="Applied",C248="Recruiter Screen",C248="Interview",C248="Final Round",C248="Offer",C248="Accepted",C248="Rejected",C248="Withdrawn")),"Set status",IF(OR(C248="Accepted",C248="Rejected",C248="Withdrawn"),"Closed",IF(OR(IF(ISNUMBER(D248),OR(INT(D248)&lt;36526,INT(D248)&gt;73050),D248&lt;&gt;""),IF(ISNUMBER(E248),OR(INT(E248)&lt;36526,INT(E248)&gt;73050),E248&lt;&gt;""),IF(ISNUMBER(F248),OR(INT(F248)&lt;36526,INT(F248)&gt;73050),F248&lt;&gt;"")),"Check date",IF(F248&lt;&gt;"",IF(INT(F248)&lt;TODAY(),"Overdue",IF(INT(F248)=TODAY(),"Due today",IF(INT(F248)&lt;=TODAY()+7,"Due soon","Scheduled"))),IF(C248="Wishlist","Plan application",IF(AND(ISNUMBER(P248),P248&gt;=7),"Review: 7+ days","Set next date"))))))),"Check entry")</x:f>
      </x:c>
      <x:c r="H248" s="12"/>
      <x:c r="I248" s="12"/>
      <x:c r="J248" s="12"/>
      <x:c r="K248" s="12"/>
      <x:c r="L248" s="12"/>
      <x:c r="M248" s="12"/>
      <x:c r="N248" s="12"/>
      <x:c r="O248" s="12"/>
      <x:c r="P248" s="18" t="str">
        <x:f>IFERROR(IF(A248="","",IF(IF(ISNUMBER(E248),AND(INT(E248)&gt;=36526,INT(E248)&lt;=73050),FALSE),MAX(0,TODAY()-INT(E248)),IF(IF(ISNUMBER(D248),AND(INT(D248)&gt;=36526,INT(D248)&lt;=73050),FALSE),MAX(0,TODAY()-INT(D248)),""))),"")</x:f>
      </x:c>
    </x:row>
    <x:row r="249" ht="30" customHeight="1">
      <x:c r="A249" s="12"/>
      <x:c r="B249" s="12"/>
      <x:c r="C249" s="12"/>
      <x:c r="D249" s="14"/>
      <x:c r="E249" s="14"/>
      <x:c r="F249" s="14"/>
      <x:c r="G249" s="17" t="str">
        <x:f>IFERROR(IF(A249="","",IF(NOT(OR(C249="Wishlist",C249="Applied",C249="Recruiter Screen",C249="Interview",C249="Final Round",C249="Offer",C249="Accepted",C249="Rejected",C249="Withdrawn")),"Set status",IF(OR(C249="Accepted",C249="Rejected",C249="Withdrawn"),"Closed",IF(OR(IF(ISNUMBER(D249),OR(INT(D249)&lt;36526,INT(D249)&gt;73050),D249&lt;&gt;""),IF(ISNUMBER(E249),OR(INT(E249)&lt;36526,INT(E249)&gt;73050),E249&lt;&gt;""),IF(ISNUMBER(F249),OR(INT(F249)&lt;36526,INT(F249)&gt;73050),F249&lt;&gt;"")),"Check date",IF(F249&lt;&gt;"",IF(INT(F249)&lt;TODAY(),"Overdue",IF(INT(F249)=TODAY(),"Due today",IF(INT(F249)&lt;=TODAY()+7,"Due soon","Scheduled"))),IF(C249="Wishlist","Plan application",IF(AND(ISNUMBER(P249),P249&gt;=7),"Review: 7+ days","Set next date"))))))),"Check entry")</x:f>
      </x:c>
      <x:c r="H249" s="12"/>
      <x:c r="I249" s="12"/>
      <x:c r="J249" s="12"/>
      <x:c r="K249" s="12"/>
      <x:c r="L249" s="12"/>
      <x:c r="M249" s="12"/>
      <x:c r="N249" s="12"/>
      <x:c r="O249" s="12"/>
      <x:c r="P249" s="18" t="str">
        <x:f>IFERROR(IF(A249="","",IF(IF(ISNUMBER(E249),AND(INT(E249)&gt;=36526,INT(E249)&lt;=73050),FALSE),MAX(0,TODAY()-INT(E249)),IF(IF(ISNUMBER(D249),AND(INT(D249)&gt;=36526,INT(D249)&lt;=73050),FALSE),MAX(0,TODAY()-INT(D249)),""))),"")</x:f>
      </x:c>
    </x:row>
    <x:row r="250" ht="30" customHeight="1">
      <x:c r="A250" s="12"/>
      <x:c r="B250" s="12"/>
      <x:c r="C250" s="12"/>
      <x:c r="D250" s="14"/>
      <x:c r="E250" s="14"/>
      <x:c r="F250" s="14"/>
      <x:c r="G250" s="17" t="str">
        <x:f>IFERROR(IF(A250="","",IF(NOT(OR(C250="Wishlist",C250="Applied",C250="Recruiter Screen",C250="Interview",C250="Final Round",C250="Offer",C250="Accepted",C250="Rejected",C250="Withdrawn")),"Set status",IF(OR(C250="Accepted",C250="Rejected",C250="Withdrawn"),"Closed",IF(OR(IF(ISNUMBER(D250),OR(INT(D250)&lt;36526,INT(D250)&gt;73050),D250&lt;&gt;""),IF(ISNUMBER(E250),OR(INT(E250)&lt;36526,INT(E250)&gt;73050),E250&lt;&gt;""),IF(ISNUMBER(F250),OR(INT(F250)&lt;36526,INT(F250)&gt;73050),F250&lt;&gt;"")),"Check date",IF(F250&lt;&gt;"",IF(INT(F250)&lt;TODAY(),"Overdue",IF(INT(F250)=TODAY(),"Due today",IF(INT(F250)&lt;=TODAY()+7,"Due soon","Scheduled"))),IF(C250="Wishlist","Plan application",IF(AND(ISNUMBER(P250),P250&gt;=7),"Review: 7+ days","Set next date"))))))),"Check entry")</x:f>
      </x:c>
      <x:c r="H250" s="12"/>
      <x:c r="I250" s="12"/>
      <x:c r="J250" s="12"/>
      <x:c r="K250" s="12"/>
      <x:c r="L250" s="12"/>
      <x:c r="M250" s="12"/>
      <x:c r="N250" s="12"/>
      <x:c r="O250" s="12"/>
      <x:c r="P250" s="18" t="str">
        <x:f>IFERROR(IF(A250="","",IF(IF(ISNUMBER(E250),AND(INT(E250)&gt;=36526,INT(E250)&lt;=73050),FALSE),MAX(0,TODAY()-INT(E250)),IF(IF(ISNUMBER(D250),AND(INT(D250)&gt;=36526,INT(D250)&lt;=73050),FALSE),MAX(0,TODAY()-INT(D250)),""))),"")</x:f>
      </x:c>
    </x:row>
    <x:row r="251" ht="30" customHeight="1">
      <x:c r="A251" s="12"/>
      <x:c r="B251" s="12"/>
      <x:c r="C251" s="12"/>
      <x:c r="D251" s="14"/>
      <x:c r="E251" s="14"/>
      <x:c r="F251" s="14"/>
      <x:c r="G251" s="17" t="str">
        <x:f>IFERROR(IF(A251="","",IF(NOT(OR(C251="Wishlist",C251="Applied",C251="Recruiter Screen",C251="Interview",C251="Final Round",C251="Offer",C251="Accepted",C251="Rejected",C251="Withdrawn")),"Set status",IF(OR(C251="Accepted",C251="Rejected",C251="Withdrawn"),"Closed",IF(OR(IF(ISNUMBER(D251),OR(INT(D251)&lt;36526,INT(D251)&gt;73050),D251&lt;&gt;""),IF(ISNUMBER(E251),OR(INT(E251)&lt;36526,INT(E251)&gt;73050),E251&lt;&gt;""),IF(ISNUMBER(F251),OR(INT(F251)&lt;36526,INT(F251)&gt;73050),F251&lt;&gt;"")),"Check date",IF(F251&lt;&gt;"",IF(INT(F251)&lt;TODAY(),"Overdue",IF(INT(F251)=TODAY(),"Due today",IF(INT(F251)&lt;=TODAY()+7,"Due soon","Scheduled"))),IF(C251="Wishlist","Plan application",IF(AND(ISNUMBER(P251),P251&gt;=7),"Review: 7+ days","Set next date"))))))),"Check entry")</x:f>
      </x:c>
      <x:c r="H251" s="12"/>
      <x:c r="I251" s="12"/>
      <x:c r="J251" s="12"/>
      <x:c r="K251" s="12"/>
      <x:c r="L251" s="12"/>
      <x:c r="M251" s="12"/>
      <x:c r="N251" s="12"/>
      <x:c r="O251" s="12"/>
      <x:c r="P251" s="18" t="str">
        <x:f>IFERROR(IF(A251="","",IF(IF(ISNUMBER(E251),AND(INT(E251)&gt;=36526,INT(E251)&lt;=73050),FALSE),MAX(0,TODAY()-INT(E251)),IF(IF(ISNUMBER(D251),AND(INT(D251)&gt;=36526,INT(D251)&lt;=73050),FALSE),MAX(0,TODAY()-INT(D251)),""))),"")</x:f>
      </x:c>
    </x:row>
    <x:row r="252" ht="30" customHeight="1">
      <x:c r="A252" s="12"/>
      <x:c r="B252" s="12"/>
      <x:c r="C252" s="12"/>
      <x:c r="D252" s="14"/>
      <x:c r="E252" s="14"/>
      <x:c r="F252" s="14"/>
      <x:c r="G252" s="17" t="str">
        <x:f>IFERROR(IF(A252="","",IF(NOT(OR(C252="Wishlist",C252="Applied",C252="Recruiter Screen",C252="Interview",C252="Final Round",C252="Offer",C252="Accepted",C252="Rejected",C252="Withdrawn")),"Set status",IF(OR(C252="Accepted",C252="Rejected",C252="Withdrawn"),"Closed",IF(OR(IF(ISNUMBER(D252),OR(INT(D252)&lt;36526,INT(D252)&gt;73050),D252&lt;&gt;""),IF(ISNUMBER(E252),OR(INT(E252)&lt;36526,INT(E252)&gt;73050),E252&lt;&gt;""),IF(ISNUMBER(F252),OR(INT(F252)&lt;36526,INT(F252)&gt;73050),F252&lt;&gt;"")),"Check date",IF(F252&lt;&gt;"",IF(INT(F252)&lt;TODAY(),"Overdue",IF(INT(F252)=TODAY(),"Due today",IF(INT(F252)&lt;=TODAY()+7,"Due soon","Scheduled"))),IF(C252="Wishlist","Plan application",IF(AND(ISNUMBER(P252),P252&gt;=7),"Review: 7+ days","Set next date"))))))),"Check entry")</x:f>
      </x:c>
      <x:c r="H252" s="12"/>
      <x:c r="I252" s="12"/>
      <x:c r="J252" s="12"/>
      <x:c r="K252" s="12"/>
      <x:c r="L252" s="12"/>
      <x:c r="M252" s="12"/>
      <x:c r="N252" s="12"/>
      <x:c r="O252" s="12"/>
      <x:c r="P252" s="18" t="str">
        <x:f>IFERROR(IF(A252="","",IF(IF(ISNUMBER(E252),AND(INT(E252)&gt;=36526,INT(E252)&lt;=73050),FALSE),MAX(0,TODAY()-INT(E252)),IF(IF(ISNUMBER(D252),AND(INT(D252)&gt;=36526,INT(D252)&lt;=73050),FALSE),MAX(0,TODAY()-INT(D252)),""))),"")</x:f>
      </x:c>
    </x:row>
    <x:row r="253" ht="30" customHeight="1">
      <x:c r="A253" s="12"/>
      <x:c r="B253" s="12"/>
      <x:c r="C253" s="12"/>
      <x:c r="D253" s="14"/>
      <x:c r="E253" s="14"/>
      <x:c r="F253" s="14"/>
      <x:c r="G253" s="17" t="str">
        <x:f>IFERROR(IF(A253="","",IF(NOT(OR(C253="Wishlist",C253="Applied",C253="Recruiter Screen",C253="Interview",C253="Final Round",C253="Offer",C253="Accepted",C253="Rejected",C253="Withdrawn")),"Set status",IF(OR(C253="Accepted",C253="Rejected",C253="Withdrawn"),"Closed",IF(OR(IF(ISNUMBER(D253),OR(INT(D253)&lt;36526,INT(D253)&gt;73050),D253&lt;&gt;""),IF(ISNUMBER(E253),OR(INT(E253)&lt;36526,INT(E253)&gt;73050),E253&lt;&gt;""),IF(ISNUMBER(F253),OR(INT(F253)&lt;36526,INT(F253)&gt;73050),F253&lt;&gt;"")),"Check date",IF(F253&lt;&gt;"",IF(INT(F253)&lt;TODAY(),"Overdue",IF(INT(F253)=TODAY(),"Due today",IF(INT(F253)&lt;=TODAY()+7,"Due soon","Scheduled"))),IF(C253="Wishlist","Plan application",IF(AND(ISNUMBER(P253),P253&gt;=7),"Review: 7+ days","Set next date"))))))),"Check entry")</x:f>
      </x:c>
      <x:c r="H253" s="12"/>
      <x:c r="I253" s="12"/>
      <x:c r="J253" s="12"/>
      <x:c r="K253" s="12"/>
      <x:c r="L253" s="12"/>
      <x:c r="M253" s="12"/>
      <x:c r="N253" s="12"/>
      <x:c r="O253" s="12"/>
      <x:c r="P253" s="18" t="str">
        <x:f>IFERROR(IF(A253="","",IF(IF(ISNUMBER(E253),AND(INT(E253)&gt;=36526,INT(E253)&lt;=73050),FALSE),MAX(0,TODAY()-INT(E253)),IF(IF(ISNUMBER(D253),AND(INT(D253)&gt;=36526,INT(D253)&lt;=73050),FALSE),MAX(0,TODAY()-INT(D253)),""))),"")</x:f>
      </x:c>
    </x:row>
    <x:row r="254" ht="30" customHeight="1">
      <x:c r="A254" s="12"/>
      <x:c r="B254" s="12"/>
      <x:c r="C254" s="12"/>
      <x:c r="D254" s="14"/>
      <x:c r="E254" s="14"/>
      <x:c r="F254" s="14"/>
      <x:c r="G254" s="17" t="str">
        <x:f>IFERROR(IF(A254="","",IF(NOT(OR(C254="Wishlist",C254="Applied",C254="Recruiter Screen",C254="Interview",C254="Final Round",C254="Offer",C254="Accepted",C254="Rejected",C254="Withdrawn")),"Set status",IF(OR(C254="Accepted",C254="Rejected",C254="Withdrawn"),"Closed",IF(OR(IF(ISNUMBER(D254),OR(INT(D254)&lt;36526,INT(D254)&gt;73050),D254&lt;&gt;""),IF(ISNUMBER(E254),OR(INT(E254)&lt;36526,INT(E254)&gt;73050),E254&lt;&gt;""),IF(ISNUMBER(F254),OR(INT(F254)&lt;36526,INT(F254)&gt;73050),F254&lt;&gt;"")),"Check date",IF(F254&lt;&gt;"",IF(INT(F254)&lt;TODAY(),"Overdue",IF(INT(F254)=TODAY(),"Due today",IF(INT(F254)&lt;=TODAY()+7,"Due soon","Scheduled"))),IF(C254="Wishlist","Plan application",IF(AND(ISNUMBER(P254),P254&gt;=7),"Review: 7+ days","Set next date"))))))),"Check entry")</x:f>
      </x:c>
      <x:c r="H254" s="12"/>
      <x:c r="I254" s="12"/>
      <x:c r="J254" s="12"/>
      <x:c r="K254" s="12"/>
      <x:c r="L254" s="12"/>
      <x:c r="M254" s="12"/>
      <x:c r="N254" s="12"/>
      <x:c r="O254" s="12"/>
      <x:c r="P254" s="18" t="str">
        <x:f>IFERROR(IF(A254="","",IF(IF(ISNUMBER(E254),AND(INT(E254)&gt;=36526,INT(E254)&lt;=73050),FALSE),MAX(0,TODAY()-INT(E254)),IF(IF(ISNUMBER(D254),AND(INT(D254)&gt;=36526,INT(D254)&lt;=73050),FALSE),MAX(0,TODAY()-INT(D254)),""))),"")</x:f>
      </x:c>
    </x:row>
    <x:row r="255" ht="30" customHeight="1">
      <x:c r="A255" s="12"/>
      <x:c r="B255" s="12"/>
      <x:c r="C255" s="12"/>
      <x:c r="D255" s="14"/>
      <x:c r="E255" s="14"/>
      <x:c r="F255" s="14"/>
      <x:c r="G255" s="17" t="str">
        <x:f>IFERROR(IF(A255="","",IF(NOT(OR(C255="Wishlist",C255="Applied",C255="Recruiter Screen",C255="Interview",C255="Final Round",C255="Offer",C255="Accepted",C255="Rejected",C255="Withdrawn")),"Set status",IF(OR(C255="Accepted",C255="Rejected",C255="Withdrawn"),"Closed",IF(OR(IF(ISNUMBER(D255),OR(INT(D255)&lt;36526,INT(D255)&gt;73050),D255&lt;&gt;""),IF(ISNUMBER(E255),OR(INT(E255)&lt;36526,INT(E255)&gt;73050),E255&lt;&gt;""),IF(ISNUMBER(F255),OR(INT(F255)&lt;36526,INT(F255)&gt;73050),F255&lt;&gt;"")),"Check date",IF(F255&lt;&gt;"",IF(INT(F255)&lt;TODAY(),"Overdue",IF(INT(F255)=TODAY(),"Due today",IF(INT(F255)&lt;=TODAY()+7,"Due soon","Scheduled"))),IF(C255="Wishlist","Plan application",IF(AND(ISNUMBER(P255),P255&gt;=7),"Review: 7+ days","Set next date"))))))),"Check entry")</x:f>
      </x:c>
      <x:c r="H255" s="12"/>
      <x:c r="I255" s="12"/>
      <x:c r="J255" s="12"/>
      <x:c r="K255" s="12"/>
      <x:c r="L255" s="12"/>
      <x:c r="M255" s="12"/>
      <x:c r="N255" s="12"/>
      <x:c r="O255" s="12"/>
      <x:c r="P255" s="18" t="str">
        <x:f>IFERROR(IF(A255="","",IF(IF(ISNUMBER(E255),AND(INT(E255)&gt;=36526,INT(E255)&lt;=73050),FALSE),MAX(0,TODAY()-INT(E255)),IF(IF(ISNUMBER(D255),AND(INT(D255)&gt;=36526,INT(D255)&lt;=73050),FALSE),MAX(0,TODAY()-INT(D255)),""))),"")</x:f>
      </x:c>
    </x:row>
    <x:row r="256" ht="30" customHeight="1">
      <x:c r="A256" s="12"/>
      <x:c r="B256" s="12"/>
      <x:c r="C256" s="12"/>
      <x:c r="D256" s="14"/>
      <x:c r="E256" s="14"/>
      <x:c r="F256" s="14"/>
      <x:c r="G256" s="17" t="str">
        <x:f>IFERROR(IF(A256="","",IF(NOT(OR(C256="Wishlist",C256="Applied",C256="Recruiter Screen",C256="Interview",C256="Final Round",C256="Offer",C256="Accepted",C256="Rejected",C256="Withdrawn")),"Set status",IF(OR(C256="Accepted",C256="Rejected",C256="Withdrawn"),"Closed",IF(OR(IF(ISNUMBER(D256),OR(INT(D256)&lt;36526,INT(D256)&gt;73050),D256&lt;&gt;""),IF(ISNUMBER(E256),OR(INT(E256)&lt;36526,INT(E256)&gt;73050),E256&lt;&gt;""),IF(ISNUMBER(F256),OR(INT(F256)&lt;36526,INT(F256)&gt;73050),F256&lt;&gt;"")),"Check date",IF(F256&lt;&gt;"",IF(INT(F256)&lt;TODAY(),"Overdue",IF(INT(F256)=TODAY(),"Due today",IF(INT(F256)&lt;=TODAY()+7,"Due soon","Scheduled"))),IF(C256="Wishlist","Plan application",IF(AND(ISNUMBER(P256),P256&gt;=7),"Review: 7+ days","Set next date"))))))),"Check entry")</x:f>
      </x:c>
      <x:c r="H256" s="12"/>
      <x:c r="I256" s="12"/>
      <x:c r="J256" s="12"/>
      <x:c r="K256" s="12"/>
      <x:c r="L256" s="12"/>
      <x:c r="M256" s="12"/>
      <x:c r="N256" s="12"/>
      <x:c r="O256" s="12"/>
      <x:c r="P256" s="18" t="str">
        <x:f>IFERROR(IF(A256="","",IF(IF(ISNUMBER(E256),AND(INT(E256)&gt;=36526,INT(E256)&lt;=73050),FALSE),MAX(0,TODAY()-INT(E256)),IF(IF(ISNUMBER(D256),AND(INT(D256)&gt;=36526,INT(D256)&lt;=73050),FALSE),MAX(0,TODAY()-INT(D256)),""))),"")</x:f>
      </x:c>
    </x:row>
    <x:row r="257" ht="30" customHeight="1">
      <x:c r="A257" s="12"/>
      <x:c r="B257" s="12"/>
      <x:c r="C257" s="12"/>
      <x:c r="D257" s="14"/>
      <x:c r="E257" s="14"/>
      <x:c r="F257" s="14"/>
      <x:c r="G257" s="17" t="str">
        <x:f>IFERROR(IF(A257="","",IF(NOT(OR(C257="Wishlist",C257="Applied",C257="Recruiter Screen",C257="Interview",C257="Final Round",C257="Offer",C257="Accepted",C257="Rejected",C257="Withdrawn")),"Set status",IF(OR(C257="Accepted",C257="Rejected",C257="Withdrawn"),"Closed",IF(OR(IF(ISNUMBER(D257),OR(INT(D257)&lt;36526,INT(D257)&gt;73050),D257&lt;&gt;""),IF(ISNUMBER(E257),OR(INT(E257)&lt;36526,INT(E257)&gt;73050),E257&lt;&gt;""),IF(ISNUMBER(F257),OR(INT(F257)&lt;36526,INT(F257)&gt;73050),F257&lt;&gt;"")),"Check date",IF(F257&lt;&gt;"",IF(INT(F257)&lt;TODAY(),"Overdue",IF(INT(F257)=TODAY(),"Due today",IF(INT(F257)&lt;=TODAY()+7,"Due soon","Scheduled"))),IF(C257="Wishlist","Plan application",IF(AND(ISNUMBER(P257),P257&gt;=7),"Review: 7+ days","Set next date"))))))),"Check entry")</x:f>
      </x:c>
      <x:c r="H257" s="12"/>
      <x:c r="I257" s="12"/>
      <x:c r="J257" s="12"/>
      <x:c r="K257" s="12"/>
      <x:c r="L257" s="12"/>
      <x:c r="M257" s="12"/>
      <x:c r="N257" s="12"/>
      <x:c r="O257" s="12"/>
      <x:c r="P257" s="18" t="str">
        <x:f>IFERROR(IF(A257="","",IF(IF(ISNUMBER(E257),AND(INT(E257)&gt;=36526,INT(E257)&lt;=73050),FALSE),MAX(0,TODAY()-INT(E257)),IF(IF(ISNUMBER(D257),AND(INT(D257)&gt;=36526,INT(D257)&lt;=73050),FALSE),MAX(0,TODAY()-INT(D257)),""))),"")</x:f>
      </x:c>
    </x:row>
    <x:row r="258" ht="30" customHeight="1">
      <x:c r="A258" s="12"/>
      <x:c r="B258" s="12"/>
      <x:c r="C258" s="12"/>
      <x:c r="D258" s="14"/>
      <x:c r="E258" s="14"/>
      <x:c r="F258" s="14"/>
      <x:c r="G258" s="17" t="str">
        <x:f>IFERROR(IF(A258="","",IF(NOT(OR(C258="Wishlist",C258="Applied",C258="Recruiter Screen",C258="Interview",C258="Final Round",C258="Offer",C258="Accepted",C258="Rejected",C258="Withdrawn")),"Set status",IF(OR(C258="Accepted",C258="Rejected",C258="Withdrawn"),"Closed",IF(OR(IF(ISNUMBER(D258),OR(INT(D258)&lt;36526,INT(D258)&gt;73050),D258&lt;&gt;""),IF(ISNUMBER(E258),OR(INT(E258)&lt;36526,INT(E258)&gt;73050),E258&lt;&gt;""),IF(ISNUMBER(F258),OR(INT(F258)&lt;36526,INT(F258)&gt;73050),F258&lt;&gt;"")),"Check date",IF(F258&lt;&gt;"",IF(INT(F258)&lt;TODAY(),"Overdue",IF(INT(F258)=TODAY(),"Due today",IF(INT(F258)&lt;=TODAY()+7,"Due soon","Scheduled"))),IF(C258="Wishlist","Plan application",IF(AND(ISNUMBER(P258),P258&gt;=7),"Review: 7+ days","Set next date"))))))),"Check entry")</x:f>
      </x:c>
      <x:c r="H258" s="12"/>
      <x:c r="I258" s="12"/>
      <x:c r="J258" s="12"/>
      <x:c r="K258" s="12"/>
      <x:c r="L258" s="12"/>
      <x:c r="M258" s="12"/>
      <x:c r="N258" s="12"/>
      <x:c r="O258" s="12"/>
      <x:c r="P258" s="18" t="str">
        <x:f>IFERROR(IF(A258="","",IF(IF(ISNUMBER(E258),AND(INT(E258)&gt;=36526,INT(E258)&lt;=73050),FALSE),MAX(0,TODAY()-INT(E258)),IF(IF(ISNUMBER(D258),AND(INT(D258)&gt;=36526,INT(D258)&lt;=73050),FALSE),MAX(0,TODAY()-INT(D258)),""))),"")</x:f>
      </x:c>
    </x:row>
    <x:row r="259" ht="30" customHeight="1">
      <x:c r="A259" s="12"/>
      <x:c r="B259" s="12"/>
      <x:c r="C259" s="12"/>
      <x:c r="D259" s="14"/>
      <x:c r="E259" s="14"/>
      <x:c r="F259" s="14"/>
      <x:c r="G259" s="17" t="str">
        <x:f>IFERROR(IF(A259="","",IF(NOT(OR(C259="Wishlist",C259="Applied",C259="Recruiter Screen",C259="Interview",C259="Final Round",C259="Offer",C259="Accepted",C259="Rejected",C259="Withdrawn")),"Set status",IF(OR(C259="Accepted",C259="Rejected",C259="Withdrawn"),"Closed",IF(OR(IF(ISNUMBER(D259),OR(INT(D259)&lt;36526,INT(D259)&gt;73050),D259&lt;&gt;""),IF(ISNUMBER(E259),OR(INT(E259)&lt;36526,INT(E259)&gt;73050),E259&lt;&gt;""),IF(ISNUMBER(F259),OR(INT(F259)&lt;36526,INT(F259)&gt;73050),F259&lt;&gt;"")),"Check date",IF(F259&lt;&gt;"",IF(INT(F259)&lt;TODAY(),"Overdue",IF(INT(F259)=TODAY(),"Due today",IF(INT(F259)&lt;=TODAY()+7,"Due soon","Scheduled"))),IF(C259="Wishlist","Plan application",IF(AND(ISNUMBER(P259),P259&gt;=7),"Review: 7+ days","Set next date"))))))),"Check entry")</x:f>
      </x:c>
      <x:c r="H259" s="12"/>
      <x:c r="I259" s="12"/>
      <x:c r="J259" s="12"/>
      <x:c r="K259" s="12"/>
      <x:c r="L259" s="12"/>
      <x:c r="M259" s="12"/>
      <x:c r="N259" s="12"/>
      <x:c r="O259" s="12"/>
      <x:c r="P259" s="18" t="str">
        <x:f>IFERROR(IF(A259="","",IF(IF(ISNUMBER(E259),AND(INT(E259)&gt;=36526,INT(E259)&lt;=73050),FALSE),MAX(0,TODAY()-INT(E259)),IF(IF(ISNUMBER(D259),AND(INT(D259)&gt;=36526,INT(D259)&lt;=73050),FALSE),MAX(0,TODAY()-INT(D259)),""))),"")</x:f>
      </x:c>
    </x:row>
    <x:row r="260" ht="30" customHeight="1">
      <x:c r="A260" s="12"/>
      <x:c r="B260" s="12"/>
      <x:c r="C260" s="12"/>
      <x:c r="D260" s="14"/>
      <x:c r="E260" s="14"/>
      <x:c r="F260" s="14"/>
      <x:c r="G260" s="17" t="str">
        <x:f>IFERROR(IF(A260="","",IF(NOT(OR(C260="Wishlist",C260="Applied",C260="Recruiter Screen",C260="Interview",C260="Final Round",C260="Offer",C260="Accepted",C260="Rejected",C260="Withdrawn")),"Set status",IF(OR(C260="Accepted",C260="Rejected",C260="Withdrawn"),"Closed",IF(OR(IF(ISNUMBER(D260),OR(INT(D260)&lt;36526,INT(D260)&gt;73050),D260&lt;&gt;""),IF(ISNUMBER(E260),OR(INT(E260)&lt;36526,INT(E260)&gt;73050),E260&lt;&gt;""),IF(ISNUMBER(F260),OR(INT(F260)&lt;36526,INT(F260)&gt;73050),F260&lt;&gt;"")),"Check date",IF(F260&lt;&gt;"",IF(INT(F260)&lt;TODAY(),"Overdue",IF(INT(F260)=TODAY(),"Due today",IF(INT(F260)&lt;=TODAY()+7,"Due soon","Scheduled"))),IF(C260="Wishlist","Plan application",IF(AND(ISNUMBER(P260),P260&gt;=7),"Review: 7+ days","Set next date"))))))),"Check entry")</x:f>
      </x:c>
      <x:c r="H260" s="12"/>
      <x:c r="I260" s="12"/>
      <x:c r="J260" s="12"/>
      <x:c r="K260" s="12"/>
      <x:c r="L260" s="12"/>
      <x:c r="M260" s="12"/>
      <x:c r="N260" s="12"/>
      <x:c r="O260" s="12"/>
      <x:c r="P260" s="18" t="str">
        <x:f>IFERROR(IF(A260="","",IF(IF(ISNUMBER(E260),AND(INT(E260)&gt;=36526,INT(E260)&lt;=73050),FALSE),MAX(0,TODAY()-INT(E260)),IF(IF(ISNUMBER(D260),AND(INT(D260)&gt;=36526,INT(D260)&lt;=73050),FALSE),MAX(0,TODAY()-INT(D260)),""))),"")</x:f>
      </x:c>
    </x:row>
    <x:row r="261" ht="30" customHeight="1">
      <x:c r="A261" s="12"/>
      <x:c r="B261" s="12"/>
      <x:c r="C261" s="12"/>
      <x:c r="D261" s="14"/>
      <x:c r="E261" s="14"/>
      <x:c r="F261" s="14"/>
      <x:c r="G261" s="17" t="str">
        <x:f>IFERROR(IF(A261="","",IF(NOT(OR(C261="Wishlist",C261="Applied",C261="Recruiter Screen",C261="Interview",C261="Final Round",C261="Offer",C261="Accepted",C261="Rejected",C261="Withdrawn")),"Set status",IF(OR(C261="Accepted",C261="Rejected",C261="Withdrawn"),"Closed",IF(OR(IF(ISNUMBER(D261),OR(INT(D261)&lt;36526,INT(D261)&gt;73050),D261&lt;&gt;""),IF(ISNUMBER(E261),OR(INT(E261)&lt;36526,INT(E261)&gt;73050),E261&lt;&gt;""),IF(ISNUMBER(F261),OR(INT(F261)&lt;36526,INT(F261)&gt;73050),F261&lt;&gt;"")),"Check date",IF(F261&lt;&gt;"",IF(INT(F261)&lt;TODAY(),"Overdue",IF(INT(F261)=TODAY(),"Due today",IF(INT(F261)&lt;=TODAY()+7,"Due soon","Scheduled"))),IF(C261="Wishlist","Plan application",IF(AND(ISNUMBER(P261),P261&gt;=7),"Review: 7+ days","Set next date"))))))),"Check entry")</x:f>
      </x:c>
      <x:c r="H261" s="12"/>
      <x:c r="I261" s="12"/>
      <x:c r="J261" s="12"/>
      <x:c r="K261" s="12"/>
      <x:c r="L261" s="12"/>
      <x:c r="M261" s="12"/>
      <x:c r="N261" s="12"/>
      <x:c r="O261" s="12"/>
      <x:c r="P261" s="18" t="str">
        <x:f>IFERROR(IF(A261="","",IF(IF(ISNUMBER(E261),AND(INT(E261)&gt;=36526,INT(E261)&lt;=73050),FALSE),MAX(0,TODAY()-INT(E261)),IF(IF(ISNUMBER(D261),AND(INT(D261)&gt;=36526,INT(D261)&lt;=73050),FALSE),MAX(0,TODAY()-INT(D261)),""))),"")</x:f>
      </x:c>
    </x:row>
    <x:row r="262" ht="30" customHeight="1">
      <x:c r="A262" s="12"/>
      <x:c r="B262" s="12"/>
      <x:c r="C262" s="12"/>
      <x:c r="D262" s="14"/>
      <x:c r="E262" s="14"/>
      <x:c r="F262" s="14"/>
      <x:c r="G262" s="17" t="str">
        <x:f>IFERROR(IF(A262="","",IF(NOT(OR(C262="Wishlist",C262="Applied",C262="Recruiter Screen",C262="Interview",C262="Final Round",C262="Offer",C262="Accepted",C262="Rejected",C262="Withdrawn")),"Set status",IF(OR(C262="Accepted",C262="Rejected",C262="Withdrawn"),"Closed",IF(OR(IF(ISNUMBER(D262),OR(INT(D262)&lt;36526,INT(D262)&gt;73050),D262&lt;&gt;""),IF(ISNUMBER(E262),OR(INT(E262)&lt;36526,INT(E262)&gt;73050),E262&lt;&gt;""),IF(ISNUMBER(F262),OR(INT(F262)&lt;36526,INT(F262)&gt;73050),F262&lt;&gt;"")),"Check date",IF(F262&lt;&gt;"",IF(INT(F262)&lt;TODAY(),"Overdue",IF(INT(F262)=TODAY(),"Due today",IF(INT(F262)&lt;=TODAY()+7,"Due soon","Scheduled"))),IF(C262="Wishlist","Plan application",IF(AND(ISNUMBER(P262),P262&gt;=7),"Review: 7+ days","Set next date"))))))),"Check entry")</x:f>
      </x:c>
      <x:c r="H262" s="12"/>
      <x:c r="I262" s="12"/>
      <x:c r="J262" s="12"/>
      <x:c r="K262" s="12"/>
      <x:c r="L262" s="12"/>
      <x:c r="M262" s="12"/>
      <x:c r="N262" s="12"/>
      <x:c r="O262" s="12"/>
      <x:c r="P262" s="18" t="str">
        <x:f>IFERROR(IF(A262="","",IF(IF(ISNUMBER(E262),AND(INT(E262)&gt;=36526,INT(E262)&lt;=73050),FALSE),MAX(0,TODAY()-INT(E262)),IF(IF(ISNUMBER(D262),AND(INT(D262)&gt;=36526,INT(D262)&lt;=73050),FALSE),MAX(0,TODAY()-INT(D262)),""))),"")</x:f>
      </x:c>
    </x:row>
    <x:row r="263" ht="30" customHeight="1">
      <x:c r="A263" s="12"/>
      <x:c r="B263" s="12"/>
      <x:c r="C263" s="12"/>
      <x:c r="D263" s="14"/>
      <x:c r="E263" s="14"/>
      <x:c r="F263" s="14"/>
      <x:c r="G263" s="17" t="str">
        <x:f>IFERROR(IF(A263="","",IF(NOT(OR(C263="Wishlist",C263="Applied",C263="Recruiter Screen",C263="Interview",C263="Final Round",C263="Offer",C263="Accepted",C263="Rejected",C263="Withdrawn")),"Set status",IF(OR(C263="Accepted",C263="Rejected",C263="Withdrawn"),"Closed",IF(OR(IF(ISNUMBER(D263),OR(INT(D263)&lt;36526,INT(D263)&gt;73050),D263&lt;&gt;""),IF(ISNUMBER(E263),OR(INT(E263)&lt;36526,INT(E263)&gt;73050),E263&lt;&gt;""),IF(ISNUMBER(F263),OR(INT(F263)&lt;36526,INT(F263)&gt;73050),F263&lt;&gt;"")),"Check date",IF(F263&lt;&gt;"",IF(INT(F263)&lt;TODAY(),"Overdue",IF(INT(F263)=TODAY(),"Due today",IF(INT(F263)&lt;=TODAY()+7,"Due soon","Scheduled"))),IF(C263="Wishlist","Plan application",IF(AND(ISNUMBER(P263),P263&gt;=7),"Review: 7+ days","Set next date"))))))),"Check entry")</x:f>
      </x:c>
      <x:c r="H263" s="12"/>
      <x:c r="I263" s="12"/>
      <x:c r="J263" s="12"/>
      <x:c r="K263" s="12"/>
      <x:c r="L263" s="12"/>
      <x:c r="M263" s="12"/>
      <x:c r="N263" s="12"/>
      <x:c r="O263" s="12"/>
      <x:c r="P263" s="18" t="str">
        <x:f>IFERROR(IF(A263="","",IF(IF(ISNUMBER(E263),AND(INT(E263)&gt;=36526,INT(E263)&lt;=73050),FALSE),MAX(0,TODAY()-INT(E263)),IF(IF(ISNUMBER(D263),AND(INT(D263)&gt;=36526,INT(D263)&lt;=73050),FALSE),MAX(0,TODAY()-INT(D263)),""))),"")</x:f>
      </x:c>
    </x:row>
    <x:row r="264" ht="30" customHeight="1">
      <x:c r="A264" s="12"/>
      <x:c r="B264" s="12"/>
      <x:c r="C264" s="12"/>
      <x:c r="D264" s="14"/>
      <x:c r="E264" s="14"/>
      <x:c r="F264" s="14"/>
      <x:c r="G264" s="17" t="str">
        <x:f>IFERROR(IF(A264="","",IF(NOT(OR(C264="Wishlist",C264="Applied",C264="Recruiter Screen",C264="Interview",C264="Final Round",C264="Offer",C264="Accepted",C264="Rejected",C264="Withdrawn")),"Set status",IF(OR(C264="Accepted",C264="Rejected",C264="Withdrawn"),"Closed",IF(OR(IF(ISNUMBER(D264),OR(INT(D264)&lt;36526,INT(D264)&gt;73050),D264&lt;&gt;""),IF(ISNUMBER(E264),OR(INT(E264)&lt;36526,INT(E264)&gt;73050),E264&lt;&gt;""),IF(ISNUMBER(F264),OR(INT(F264)&lt;36526,INT(F264)&gt;73050),F264&lt;&gt;"")),"Check date",IF(F264&lt;&gt;"",IF(INT(F264)&lt;TODAY(),"Overdue",IF(INT(F264)=TODAY(),"Due today",IF(INT(F264)&lt;=TODAY()+7,"Due soon","Scheduled"))),IF(C264="Wishlist","Plan application",IF(AND(ISNUMBER(P264),P264&gt;=7),"Review: 7+ days","Set next date"))))))),"Check entry")</x:f>
      </x:c>
      <x:c r="H264" s="12"/>
      <x:c r="I264" s="12"/>
      <x:c r="J264" s="12"/>
      <x:c r="K264" s="12"/>
      <x:c r="L264" s="12"/>
      <x:c r="M264" s="12"/>
      <x:c r="N264" s="12"/>
      <x:c r="O264" s="12"/>
      <x:c r="P264" s="18" t="str">
        <x:f>IFERROR(IF(A264="","",IF(IF(ISNUMBER(E264),AND(INT(E264)&gt;=36526,INT(E264)&lt;=73050),FALSE),MAX(0,TODAY()-INT(E264)),IF(IF(ISNUMBER(D264),AND(INT(D264)&gt;=36526,INT(D264)&lt;=73050),FALSE),MAX(0,TODAY()-INT(D264)),""))),"")</x:f>
      </x:c>
    </x:row>
    <x:row r="265" ht="30" customHeight="1">
      <x:c r="A265" s="12"/>
      <x:c r="B265" s="12"/>
      <x:c r="C265" s="12"/>
      <x:c r="D265" s="14"/>
      <x:c r="E265" s="14"/>
      <x:c r="F265" s="14"/>
      <x:c r="G265" s="17" t="str">
        <x:f>IFERROR(IF(A265="","",IF(NOT(OR(C265="Wishlist",C265="Applied",C265="Recruiter Screen",C265="Interview",C265="Final Round",C265="Offer",C265="Accepted",C265="Rejected",C265="Withdrawn")),"Set status",IF(OR(C265="Accepted",C265="Rejected",C265="Withdrawn"),"Closed",IF(OR(IF(ISNUMBER(D265),OR(INT(D265)&lt;36526,INT(D265)&gt;73050),D265&lt;&gt;""),IF(ISNUMBER(E265),OR(INT(E265)&lt;36526,INT(E265)&gt;73050),E265&lt;&gt;""),IF(ISNUMBER(F265),OR(INT(F265)&lt;36526,INT(F265)&gt;73050),F265&lt;&gt;"")),"Check date",IF(F265&lt;&gt;"",IF(INT(F265)&lt;TODAY(),"Overdue",IF(INT(F265)=TODAY(),"Due today",IF(INT(F265)&lt;=TODAY()+7,"Due soon","Scheduled"))),IF(C265="Wishlist","Plan application",IF(AND(ISNUMBER(P265),P265&gt;=7),"Review: 7+ days","Set next date"))))))),"Check entry")</x:f>
      </x:c>
      <x:c r="H265" s="12"/>
      <x:c r="I265" s="12"/>
      <x:c r="J265" s="12"/>
      <x:c r="K265" s="12"/>
      <x:c r="L265" s="12"/>
      <x:c r="M265" s="12"/>
      <x:c r="N265" s="12"/>
      <x:c r="O265" s="12"/>
      <x:c r="P265" s="18" t="str">
        <x:f>IFERROR(IF(A265="","",IF(IF(ISNUMBER(E265),AND(INT(E265)&gt;=36526,INT(E265)&lt;=73050),FALSE),MAX(0,TODAY()-INT(E265)),IF(IF(ISNUMBER(D265),AND(INT(D265)&gt;=36526,INT(D265)&lt;=73050),FALSE),MAX(0,TODAY()-INT(D265)),""))),"")</x:f>
      </x:c>
    </x:row>
    <x:row r="266" ht="30" customHeight="1">
      <x:c r="A266" s="12"/>
      <x:c r="B266" s="12"/>
      <x:c r="C266" s="12"/>
      <x:c r="D266" s="14"/>
      <x:c r="E266" s="14"/>
      <x:c r="F266" s="14"/>
      <x:c r="G266" s="17" t="str">
        <x:f>IFERROR(IF(A266="","",IF(NOT(OR(C266="Wishlist",C266="Applied",C266="Recruiter Screen",C266="Interview",C266="Final Round",C266="Offer",C266="Accepted",C266="Rejected",C266="Withdrawn")),"Set status",IF(OR(C266="Accepted",C266="Rejected",C266="Withdrawn"),"Closed",IF(OR(IF(ISNUMBER(D266),OR(INT(D266)&lt;36526,INT(D266)&gt;73050),D266&lt;&gt;""),IF(ISNUMBER(E266),OR(INT(E266)&lt;36526,INT(E266)&gt;73050),E266&lt;&gt;""),IF(ISNUMBER(F266),OR(INT(F266)&lt;36526,INT(F266)&gt;73050),F266&lt;&gt;"")),"Check date",IF(F266&lt;&gt;"",IF(INT(F266)&lt;TODAY(),"Overdue",IF(INT(F266)=TODAY(),"Due today",IF(INT(F266)&lt;=TODAY()+7,"Due soon","Scheduled"))),IF(C266="Wishlist","Plan application",IF(AND(ISNUMBER(P266),P266&gt;=7),"Review: 7+ days","Set next date"))))))),"Check entry")</x:f>
      </x:c>
      <x:c r="H266" s="12"/>
      <x:c r="I266" s="12"/>
      <x:c r="J266" s="12"/>
      <x:c r="K266" s="12"/>
      <x:c r="L266" s="12"/>
      <x:c r="M266" s="12"/>
      <x:c r="N266" s="12"/>
      <x:c r="O266" s="12"/>
      <x:c r="P266" s="18" t="str">
        <x:f>IFERROR(IF(A266="","",IF(IF(ISNUMBER(E266),AND(INT(E266)&gt;=36526,INT(E266)&lt;=73050),FALSE),MAX(0,TODAY()-INT(E266)),IF(IF(ISNUMBER(D266),AND(INT(D266)&gt;=36526,INT(D266)&lt;=73050),FALSE),MAX(0,TODAY()-INT(D266)),""))),"")</x:f>
      </x:c>
    </x:row>
    <x:row r="267" ht="30" customHeight="1">
      <x:c r="A267" s="12"/>
      <x:c r="B267" s="12"/>
      <x:c r="C267" s="12"/>
      <x:c r="D267" s="14"/>
      <x:c r="E267" s="14"/>
      <x:c r="F267" s="14"/>
      <x:c r="G267" s="17" t="str">
        <x:f>IFERROR(IF(A267="","",IF(NOT(OR(C267="Wishlist",C267="Applied",C267="Recruiter Screen",C267="Interview",C267="Final Round",C267="Offer",C267="Accepted",C267="Rejected",C267="Withdrawn")),"Set status",IF(OR(C267="Accepted",C267="Rejected",C267="Withdrawn"),"Closed",IF(OR(IF(ISNUMBER(D267),OR(INT(D267)&lt;36526,INT(D267)&gt;73050),D267&lt;&gt;""),IF(ISNUMBER(E267),OR(INT(E267)&lt;36526,INT(E267)&gt;73050),E267&lt;&gt;""),IF(ISNUMBER(F267),OR(INT(F267)&lt;36526,INT(F267)&gt;73050),F267&lt;&gt;"")),"Check date",IF(F267&lt;&gt;"",IF(INT(F267)&lt;TODAY(),"Overdue",IF(INT(F267)=TODAY(),"Due today",IF(INT(F267)&lt;=TODAY()+7,"Due soon","Scheduled"))),IF(C267="Wishlist","Plan application",IF(AND(ISNUMBER(P267),P267&gt;=7),"Review: 7+ days","Set next date"))))))),"Check entry")</x:f>
      </x:c>
      <x:c r="H267" s="12"/>
      <x:c r="I267" s="12"/>
      <x:c r="J267" s="12"/>
      <x:c r="K267" s="12"/>
      <x:c r="L267" s="12"/>
      <x:c r="M267" s="12"/>
      <x:c r="N267" s="12"/>
      <x:c r="O267" s="12"/>
      <x:c r="P267" s="18" t="str">
        <x:f>IFERROR(IF(A267="","",IF(IF(ISNUMBER(E267),AND(INT(E267)&gt;=36526,INT(E267)&lt;=73050),FALSE),MAX(0,TODAY()-INT(E267)),IF(IF(ISNUMBER(D267),AND(INT(D267)&gt;=36526,INT(D267)&lt;=73050),FALSE),MAX(0,TODAY()-INT(D267)),""))),"")</x:f>
      </x:c>
    </x:row>
    <x:row r="268" ht="30" customHeight="1">
      <x:c r="A268" s="12"/>
      <x:c r="B268" s="12"/>
      <x:c r="C268" s="12"/>
      <x:c r="D268" s="14"/>
      <x:c r="E268" s="14"/>
      <x:c r="F268" s="14"/>
      <x:c r="G268" s="17" t="str">
        <x:f>IFERROR(IF(A268="","",IF(NOT(OR(C268="Wishlist",C268="Applied",C268="Recruiter Screen",C268="Interview",C268="Final Round",C268="Offer",C268="Accepted",C268="Rejected",C268="Withdrawn")),"Set status",IF(OR(C268="Accepted",C268="Rejected",C268="Withdrawn"),"Closed",IF(OR(IF(ISNUMBER(D268),OR(INT(D268)&lt;36526,INT(D268)&gt;73050),D268&lt;&gt;""),IF(ISNUMBER(E268),OR(INT(E268)&lt;36526,INT(E268)&gt;73050),E268&lt;&gt;""),IF(ISNUMBER(F268),OR(INT(F268)&lt;36526,INT(F268)&gt;73050),F268&lt;&gt;"")),"Check date",IF(F268&lt;&gt;"",IF(INT(F268)&lt;TODAY(),"Overdue",IF(INT(F268)=TODAY(),"Due today",IF(INT(F268)&lt;=TODAY()+7,"Due soon","Scheduled"))),IF(C268="Wishlist","Plan application",IF(AND(ISNUMBER(P268),P268&gt;=7),"Review: 7+ days","Set next date"))))))),"Check entry")</x:f>
      </x:c>
      <x:c r="H268" s="12"/>
      <x:c r="I268" s="12"/>
      <x:c r="J268" s="12"/>
      <x:c r="K268" s="12"/>
      <x:c r="L268" s="12"/>
      <x:c r="M268" s="12"/>
      <x:c r="N268" s="12"/>
      <x:c r="O268" s="12"/>
      <x:c r="P268" s="18" t="str">
        <x:f>IFERROR(IF(A268="","",IF(IF(ISNUMBER(E268),AND(INT(E268)&gt;=36526,INT(E268)&lt;=73050),FALSE),MAX(0,TODAY()-INT(E268)),IF(IF(ISNUMBER(D268),AND(INT(D268)&gt;=36526,INT(D268)&lt;=73050),FALSE),MAX(0,TODAY()-INT(D268)),""))),"")</x:f>
      </x:c>
    </x:row>
    <x:row r="269" ht="30" customHeight="1">
      <x:c r="A269" s="12"/>
      <x:c r="B269" s="12"/>
      <x:c r="C269" s="12"/>
      <x:c r="D269" s="14"/>
      <x:c r="E269" s="14"/>
      <x:c r="F269" s="14"/>
      <x:c r="G269" s="17" t="str">
        <x:f>IFERROR(IF(A269="","",IF(NOT(OR(C269="Wishlist",C269="Applied",C269="Recruiter Screen",C269="Interview",C269="Final Round",C269="Offer",C269="Accepted",C269="Rejected",C269="Withdrawn")),"Set status",IF(OR(C269="Accepted",C269="Rejected",C269="Withdrawn"),"Closed",IF(OR(IF(ISNUMBER(D269),OR(INT(D269)&lt;36526,INT(D269)&gt;73050),D269&lt;&gt;""),IF(ISNUMBER(E269),OR(INT(E269)&lt;36526,INT(E269)&gt;73050),E269&lt;&gt;""),IF(ISNUMBER(F269),OR(INT(F269)&lt;36526,INT(F269)&gt;73050),F269&lt;&gt;"")),"Check date",IF(F269&lt;&gt;"",IF(INT(F269)&lt;TODAY(),"Overdue",IF(INT(F269)=TODAY(),"Due today",IF(INT(F269)&lt;=TODAY()+7,"Due soon","Scheduled"))),IF(C269="Wishlist","Plan application",IF(AND(ISNUMBER(P269),P269&gt;=7),"Review: 7+ days","Set next date"))))))),"Check entry")</x:f>
      </x:c>
      <x:c r="H269" s="12"/>
      <x:c r="I269" s="12"/>
      <x:c r="J269" s="12"/>
      <x:c r="K269" s="12"/>
      <x:c r="L269" s="12"/>
      <x:c r="M269" s="12"/>
      <x:c r="N269" s="12"/>
      <x:c r="O269" s="12"/>
      <x:c r="P269" s="18" t="str">
        <x:f>IFERROR(IF(A269="","",IF(IF(ISNUMBER(E269),AND(INT(E269)&gt;=36526,INT(E269)&lt;=73050),FALSE),MAX(0,TODAY()-INT(E269)),IF(IF(ISNUMBER(D269),AND(INT(D269)&gt;=36526,INT(D269)&lt;=73050),FALSE),MAX(0,TODAY()-INT(D269)),""))),"")</x:f>
      </x:c>
    </x:row>
    <x:row r="270" ht="30" customHeight="1">
      <x:c r="A270" s="12"/>
      <x:c r="B270" s="12"/>
      <x:c r="C270" s="12"/>
      <x:c r="D270" s="14"/>
      <x:c r="E270" s="14"/>
      <x:c r="F270" s="14"/>
      <x:c r="G270" s="17" t="str">
        <x:f>IFERROR(IF(A270="","",IF(NOT(OR(C270="Wishlist",C270="Applied",C270="Recruiter Screen",C270="Interview",C270="Final Round",C270="Offer",C270="Accepted",C270="Rejected",C270="Withdrawn")),"Set status",IF(OR(C270="Accepted",C270="Rejected",C270="Withdrawn"),"Closed",IF(OR(IF(ISNUMBER(D270),OR(INT(D270)&lt;36526,INT(D270)&gt;73050),D270&lt;&gt;""),IF(ISNUMBER(E270),OR(INT(E270)&lt;36526,INT(E270)&gt;73050),E270&lt;&gt;""),IF(ISNUMBER(F270),OR(INT(F270)&lt;36526,INT(F270)&gt;73050),F270&lt;&gt;"")),"Check date",IF(F270&lt;&gt;"",IF(INT(F270)&lt;TODAY(),"Overdue",IF(INT(F270)=TODAY(),"Due today",IF(INT(F270)&lt;=TODAY()+7,"Due soon","Scheduled"))),IF(C270="Wishlist","Plan application",IF(AND(ISNUMBER(P270),P270&gt;=7),"Review: 7+ days","Set next date"))))))),"Check entry")</x:f>
      </x:c>
      <x:c r="H270" s="12"/>
      <x:c r="I270" s="12"/>
      <x:c r="J270" s="12"/>
      <x:c r="K270" s="12"/>
      <x:c r="L270" s="12"/>
      <x:c r="M270" s="12"/>
      <x:c r="N270" s="12"/>
      <x:c r="O270" s="12"/>
      <x:c r="P270" s="18" t="str">
        <x:f>IFERROR(IF(A270="","",IF(IF(ISNUMBER(E270),AND(INT(E270)&gt;=36526,INT(E270)&lt;=73050),FALSE),MAX(0,TODAY()-INT(E270)),IF(IF(ISNUMBER(D270),AND(INT(D270)&gt;=36526,INT(D270)&lt;=73050),FALSE),MAX(0,TODAY()-INT(D270)),""))),"")</x:f>
      </x:c>
    </x:row>
    <x:row r="271" ht="30" customHeight="1">
      <x:c r="A271" s="12"/>
      <x:c r="B271" s="12"/>
      <x:c r="C271" s="12"/>
      <x:c r="D271" s="14"/>
      <x:c r="E271" s="14"/>
      <x:c r="F271" s="14"/>
      <x:c r="G271" s="17" t="str">
        <x:f>IFERROR(IF(A271="","",IF(NOT(OR(C271="Wishlist",C271="Applied",C271="Recruiter Screen",C271="Interview",C271="Final Round",C271="Offer",C271="Accepted",C271="Rejected",C271="Withdrawn")),"Set status",IF(OR(C271="Accepted",C271="Rejected",C271="Withdrawn"),"Closed",IF(OR(IF(ISNUMBER(D271),OR(INT(D271)&lt;36526,INT(D271)&gt;73050),D271&lt;&gt;""),IF(ISNUMBER(E271),OR(INT(E271)&lt;36526,INT(E271)&gt;73050),E271&lt;&gt;""),IF(ISNUMBER(F271),OR(INT(F271)&lt;36526,INT(F271)&gt;73050),F271&lt;&gt;"")),"Check date",IF(F271&lt;&gt;"",IF(INT(F271)&lt;TODAY(),"Overdue",IF(INT(F271)=TODAY(),"Due today",IF(INT(F271)&lt;=TODAY()+7,"Due soon","Scheduled"))),IF(C271="Wishlist","Plan application",IF(AND(ISNUMBER(P271),P271&gt;=7),"Review: 7+ days","Set next date"))))))),"Check entry")</x:f>
      </x:c>
      <x:c r="H271" s="12"/>
      <x:c r="I271" s="12"/>
      <x:c r="J271" s="12"/>
      <x:c r="K271" s="12"/>
      <x:c r="L271" s="12"/>
      <x:c r="M271" s="12"/>
      <x:c r="N271" s="12"/>
      <x:c r="O271" s="12"/>
      <x:c r="P271" s="18" t="str">
        <x:f>IFERROR(IF(A271="","",IF(IF(ISNUMBER(E271),AND(INT(E271)&gt;=36526,INT(E271)&lt;=73050),FALSE),MAX(0,TODAY()-INT(E271)),IF(IF(ISNUMBER(D271),AND(INT(D271)&gt;=36526,INT(D271)&lt;=73050),FALSE),MAX(0,TODAY()-INT(D271)),""))),"")</x:f>
      </x:c>
    </x:row>
    <x:row r="272" ht="30" customHeight="1">
      <x:c r="A272" s="12"/>
      <x:c r="B272" s="12"/>
      <x:c r="C272" s="12"/>
      <x:c r="D272" s="14"/>
      <x:c r="E272" s="14"/>
      <x:c r="F272" s="14"/>
      <x:c r="G272" s="17" t="str">
        <x:f>IFERROR(IF(A272="","",IF(NOT(OR(C272="Wishlist",C272="Applied",C272="Recruiter Screen",C272="Interview",C272="Final Round",C272="Offer",C272="Accepted",C272="Rejected",C272="Withdrawn")),"Set status",IF(OR(C272="Accepted",C272="Rejected",C272="Withdrawn"),"Closed",IF(OR(IF(ISNUMBER(D272),OR(INT(D272)&lt;36526,INT(D272)&gt;73050),D272&lt;&gt;""),IF(ISNUMBER(E272),OR(INT(E272)&lt;36526,INT(E272)&gt;73050),E272&lt;&gt;""),IF(ISNUMBER(F272),OR(INT(F272)&lt;36526,INT(F272)&gt;73050),F272&lt;&gt;"")),"Check date",IF(F272&lt;&gt;"",IF(INT(F272)&lt;TODAY(),"Overdue",IF(INT(F272)=TODAY(),"Due today",IF(INT(F272)&lt;=TODAY()+7,"Due soon","Scheduled"))),IF(C272="Wishlist","Plan application",IF(AND(ISNUMBER(P272),P272&gt;=7),"Review: 7+ days","Set next date"))))))),"Check entry")</x:f>
      </x:c>
      <x:c r="H272" s="12"/>
      <x:c r="I272" s="12"/>
      <x:c r="J272" s="12"/>
      <x:c r="K272" s="12"/>
      <x:c r="L272" s="12"/>
      <x:c r="M272" s="12"/>
      <x:c r="N272" s="12"/>
      <x:c r="O272" s="12"/>
      <x:c r="P272" s="18" t="str">
        <x:f>IFERROR(IF(A272="","",IF(IF(ISNUMBER(E272),AND(INT(E272)&gt;=36526,INT(E272)&lt;=73050),FALSE),MAX(0,TODAY()-INT(E272)),IF(IF(ISNUMBER(D272),AND(INT(D272)&gt;=36526,INT(D272)&lt;=73050),FALSE),MAX(0,TODAY()-INT(D272)),""))),"")</x:f>
      </x:c>
    </x:row>
    <x:row r="273" ht="30" customHeight="1">
      <x:c r="A273" s="12"/>
      <x:c r="B273" s="12"/>
      <x:c r="C273" s="12"/>
      <x:c r="D273" s="14"/>
      <x:c r="E273" s="14"/>
      <x:c r="F273" s="14"/>
      <x:c r="G273" s="17" t="str">
        <x:f>IFERROR(IF(A273="","",IF(NOT(OR(C273="Wishlist",C273="Applied",C273="Recruiter Screen",C273="Interview",C273="Final Round",C273="Offer",C273="Accepted",C273="Rejected",C273="Withdrawn")),"Set status",IF(OR(C273="Accepted",C273="Rejected",C273="Withdrawn"),"Closed",IF(OR(IF(ISNUMBER(D273),OR(INT(D273)&lt;36526,INT(D273)&gt;73050),D273&lt;&gt;""),IF(ISNUMBER(E273),OR(INT(E273)&lt;36526,INT(E273)&gt;73050),E273&lt;&gt;""),IF(ISNUMBER(F273),OR(INT(F273)&lt;36526,INT(F273)&gt;73050),F273&lt;&gt;"")),"Check date",IF(F273&lt;&gt;"",IF(INT(F273)&lt;TODAY(),"Overdue",IF(INT(F273)=TODAY(),"Due today",IF(INT(F273)&lt;=TODAY()+7,"Due soon","Scheduled"))),IF(C273="Wishlist","Plan application",IF(AND(ISNUMBER(P273),P273&gt;=7),"Review: 7+ days","Set next date"))))))),"Check entry")</x:f>
      </x:c>
      <x:c r="H273" s="12"/>
      <x:c r="I273" s="12"/>
      <x:c r="J273" s="12"/>
      <x:c r="K273" s="12"/>
      <x:c r="L273" s="12"/>
      <x:c r="M273" s="12"/>
      <x:c r="N273" s="12"/>
      <x:c r="O273" s="12"/>
      <x:c r="P273" s="18" t="str">
        <x:f>IFERROR(IF(A273="","",IF(IF(ISNUMBER(E273),AND(INT(E273)&gt;=36526,INT(E273)&lt;=73050),FALSE),MAX(0,TODAY()-INT(E273)),IF(IF(ISNUMBER(D273),AND(INT(D273)&gt;=36526,INT(D273)&lt;=73050),FALSE),MAX(0,TODAY()-INT(D273)),""))),"")</x:f>
      </x:c>
    </x:row>
    <x:row r="274" ht="30" customHeight="1">
      <x:c r="A274" s="12"/>
      <x:c r="B274" s="12"/>
      <x:c r="C274" s="12"/>
      <x:c r="D274" s="14"/>
      <x:c r="E274" s="14"/>
      <x:c r="F274" s="14"/>
      <x:c r="G274" s="17" t="str">
        <x:f>IFERROR(IF(A274="","",IF(NOT(OR(C274="Wishlist",C274="Applied",C274="Recruiter Screen",C274="Interview",C274="Final Round",C274="Offer",C274="Accepted",C274="Rejected",C274="Withdrawn")),"Set status",IF(OR(C274="Accepted",C274="Rejected",C274="Withdrawn"),"Closed",IF(OR(IF(ISNUMBER(D274),OR(INT(D274)&lt;36526,INT(D274)&gt;73050),D274&lt;&gt;""),IF(ISNUMBER(E274),OR(INT(E274)&lt;36526,INT(E274)&gt;73050),E274&lt;&gt;""),IF(ISNUMBER(F274),OR(INT(F274)&lt;36526,INT(F274)&gt;73050),F274&lt;&gt;"")),"Check date",IF(F274&lt;&gt;"",IF(INT(F274)&lt;TODAY(),"Overdue",IF(INT(F274)=TODAY(),"Due today",IF(INT(F274)&lt;=TODAY()+7,"Due soon","Scheduled"))),IF(C274="Wishlist","Plan application",IF(AND(ISNUMBER(P274),P274&gt;=7),"Review: 7+ days","Set next date"))))))),"Check entry")</x:f>
      </x:c>
      <x:c r="H274" s="12"/>
      <x:c r="I274" s="12"/>
      <x:c r="J274" s="12"/>
      <x:c r="K274" s="12"/>
      <x:c r="L274" s="12"/>
      <x:c r="M274" s="12"/>
      <x:c r="N274" s="12"/>
      <x:c r="O274" s="12"/>
      <x:c r="P274" s="18" t="str">
        <x:f>IFERROR(IF(A274="","",IF(IF(ISNUMBER(E274),AND(INT(E274)&gt;=36526,INT(E274)&lt;=73050),FALSE),MAX(0,TODAY()-INT(E274)),IF(IF(ISNUMBER(D274),AND(INT(D274)&gt;=36526,INT(D274)&lt;=73050),FALSE),MAX(0,TODAY()-INT(D274)),""))),"")</x:f>
      </x:c>
    </x:row>
    <x:row r="275" ht="30" customHeight="1">
      <x:c r="A275" s="12"/>
      <x:c r="B275" s="12"/>
      <x:c r="C275" s="12"/>
      <x:c r="D275" s="14"/>
      <x:c r="E275" s="14"/>
      <x:c r="F275" s="14"/>
      <x:c r="G275" s="17" t="str">
        <x:f>IFERROR(IF(A275="","",IF(NOT(OR(C275="Wishlist",C275="Applied",C275="Recruiter Screen",C275="Interview",C275="Final Round",C275="Offer",C275="Accepted",C275="Rejected",C275="Withdrawn")),"Set status",IF(OR(C275="Accepted",C275="Rejected",C275="Withdrawn"),"Closed",IF(OR(IF(ISNUMBER(D275),OR(INT(D275)&lt;36526,INT(D275)&gt;73050),D275&lt;&gt;""),IF(ISNUMBER(E275),OR(INT(E275)&lt;36526,INT(E275)&gt;73050),E275&lt;&gt;""),IF(ISNUMBER(F275),OR(INT(F275)&lt;36526,INT(F275)&gt;73050),F275&lt;&gt;"")),"Check date",IF(F275&lt;&gt;"",IF(INT(F275)&lt;TODAY(),"Overdue",IF(INT(F275)=TODAY(),"Due today",IF(INT(F275)&lt;=TODAY()+7,"Due soon","Scheduled"))),IF(C275="Wishlist","Plan application",IF(AND(ISNUMBER(P275),P275&gt;=7),"Review: 7+ days","Set next date"))))))),"Check entry")</x:f>
      </x:c>
      <x:c r="H275" s="12"/>
      <x:c r="I275" s="12"/>
      <x:c r="J275" s="12"/>
      <x:c r="K275" s="12"/>
      <x:c r="L275" s="12"/>
      <x:c r="M275" s="12"/>
      <x:c r="N275" s="12"/>
      <x:c r="O275" s="12"/>
      <x:c r="P275" s="18" t="str">
        <x:f>IFERROR(IF(A275="","",IF(IF(ISNUMBER(E275),AND(INT(E275)&gt;=36526,INT(E275)&lt;=73050),FALSE),MAX(0,TODAY()-INT(E275)),IF(IF(ISNUMBER(D275),AND(INT(D275)&gt;=36526,INT(D275)&lt;=73050),FALSE),MAX(0,TODAY()-INT(D275)),""))),"")</x:f>
      </x:c>
    </x:row>
    <x:row r="276" ht="30" customHeight="1">
      <x:c r="A276" s="12"/>
      <x:c r="B276" s="12"/>
      <x:c r="C276" s="12"/>
      <x:c r="D276" s="14"/>
      <x:c r="E276" s="14"/>
      <x:c r="F276" s="14"/>
      <x:c r="G276" s="17" t="str">
        <x:f>IFERROR(IF(A276="","",IF(NOT(OR(C276="Wishlist",C276="Applied",C276="Recruiter Screen",C276="Interview",C276="Final Round",C276="Offer",C276="Accepted",C276="Rejected",C276="Withdrawn")),"Set status",IF(OR(C276="Accepted",C276="Rejected",C276="Withdrawn"),"Closed",IF(OR(IF(ISNUMBER(D276),OR(INT(D276)&lt;36526,INT(D276)&gt;73050),D276&lt;&gt;""),IF(ISNUMBER(E276),OR(INT(E276)&lt;36526,INT(E276)&gt;73050),E276&lt;&gt;""),IF(ISNUMBER(F276),OR(INT(F276)&lt;36526,INT(F276)&gt;73050),F276&lt;&gt;"")),"Check date",IF(F276&lt;&gt;"",IF(INT(F276)&lt;TODAY(),"Overdue",IF(INT(F276)=TODAY(),"Due today",IF(INT(F276)&lt;=TODAY()+7,"Due soon","Scheduled"))),IF(C276="Wishlist","Plan application",IF(AND(ISNUMBER(P276),P276&gt;=7),"Review: 7+ days","Set next date"))))))),"Check entry")</x:f>
      </x:c>
      <x:c r="H276" s="12"/>
      <x:c r="I276" s="12"/>
      <x:c r="J276" s="12"/>
      <x:c r="K276" s="12"/>
      <x:c r="L276" s="12"/>
      <x:c r="M276" s="12"/>
      <x:c r="N276" s="12"/>
      <x:c r="O276" s="12"/>
      <x:c r="P276" s="18" t="str">
        <x:f>IFERROR(IF(A276="","",IF(IF(ISNUMBER(E276),AND(INT(E276)&gt;=36526,INT(E276)&lt;=73050),FALSE),MAX(0,TODAY()-INT(E276)),IF(IF(ISNUMBER(D276),AND(INT(D276)&gt;=36526,INT(D276)&lt;=73050),FALSE),MAX(0,TODAY()-INT(D276)),""))),"")</x:f>
      </x:c>
    </x:row>
    <x:row r="277" ht="30" customHeight="1">
      <x:c r="A277" s="12"/>
      <x:c r="B277" s="12"/>
      <x:c r="C277" s="12"/>
      <x:c r="D277" s="14"/>
      <x:c r="E277" s="14"/>
      <x:c r="F277" s="14"/>
      <x:c r="G277" s="17" t="str">
        <x:f>IFERROR(IF(A277="","",IF(NOT(OR(C277="Wishlist",C277="Applied",C277="Recruiter Screen",C277="Interview",C277="Final Round",C277="Offer",C277="Accepted",C277="Rejected",C277="Withdrawn")),"Set status",IF(OR(C277="Accepted",C277="Rejected",C277="Withdrawn"),"Closed",IF(OR(IF(ISNUMBER(D277),OR(INT(D277)&lt;36526,INT(D277)&gt;73050),D277&lt;&gt;""),IF(ISNUMBER(E277),OR(INT(E277)&lt;36526,INT(E277)&gt;73050),E277&lt;&gt;""),IF(ISNUMBER(F277),OR(INT(F277)&lt;36526,INT(F277)&gt;73050),F277&lt;&gt;"")),"Check date",IF(F277&lt;&gt;"",IF(INT(F277)&lt;TODAY(),"Overdue",IF(INT(F277)=TODAY(),"Due today",IF(INT(F277)&lt;=TODAY()+7,"Due soon","Scheduled"))),IF(C277="Wishlist","Plan application",IF(AND(ISNUMBER(P277),P277&gt;=7),"Review: 7+ days","Set next date"))))))),"Check entry")</x:f>
      </x:c>
      <x:c r="H277" s="12"/>
      <x:c r="I277" s="12"/>
      <x:c r="J277" s="12"/>
      <x:c r="K277" s="12"/>
      <x:c r="L277" s="12"/>
      <x:c r="M277" s="12"/>
      <x:c r="N277" s="12"/>
      <x:c r="O277" s="12"/>
      <x:c r="P277" s="18" t="str">
        <x:f>IFERROR(IF(A277="","",IF(IF(ISNUMBER(E277),AND(INT(E277)&gt;=36526,INT(E277)&lt;=73050),FALSE),MAX(0,TODAY()-INT(E277)),IF(IF(ISNUMBER(D277),AND(INT(D277)&gt;=36526,INT(D277)&lt;=73050),FALSE),MAX(0,TODAY()-INT(D277)),""))),"")</x:f>
      </x:c>
    </x:row>
    <x:row r="278" ht="30" customHeight="1">
      <x:c r="A278" s="12"/>
      <x:c r="B278" s="12"/>
      <x:c r="C278" s="12"/>
      <x:c r="D278" s="14"/>
      <x:c r="E278" s="14"/>
      <x:c r="F278" s="14"/>
      <x:c r="G278" s="17" t="str">
        <x:f>IFERROR(IF(A278="","",IF(NOT(OR(C278="Wishlist",C278="Applied",C278="Recruiter Screen",C278="Interview",C278="Final Round",C278="Offer",C278="Accepted",C278="Rejected",C278="Withdrawn")),"Set status",IF(OR(C278="Accepted",C278="Rejected",C278="Withdrawn"),"Closed",IF(OR(IF(ISNUMBER(D278),OR(INT(D278)&lt;36526,INT(D278)&gt;73050),D278&lt;&gt;""),IF(ISNUMBER(E278),OR(INT(E278)&lt;36526,INT(E278)&gt;73050),E278&lt;&gt;""),IF(ISNUMBER(F278),OR(INT(F278)&lt;36526,INT(F278)&gt;73050),F278&lt;&gt;"")),"Check date",IF(F278&lt;&gt;"",IF(INT(F278)&lt;TODAY(),"Overdue",IF(INT(F278)=TODAY(),"Due today",IF(INT(F278)&lt;=TODAY()+7,"Due soon","Scheduled"))),IF(C278="Wishlist","Plan application",IF(AND(ISNUMBER(P278),P278&gt;=7),"Review: 7+ days","Set next date"))))))),"Check entry")</x:f>
      </x:c>
      <x:c r="H278" s="12"/>
      <x:c r="I278" s="12"/>
      <x:c r="J278" s="12"/>
      <x:c r="K278" s="12"/>
      <x:c r="L278" s="12"/>
      <x:c r="M278" s="12"/>
      <x:c r="N278" s="12"/>
      <x:c r="O278" s="12"/>
      <x:c r="P278" s="18" t="str">
        <x:f>IFERROR(IF(A278="","",IF(IF(ISNUMBER(E278),AND(INT(E278)&gt;=36526,INT(E278)&lt;=73050),FALSE),MAX(0,TODAY()-INT(E278)),IF(IF(ISNUMBER(D278),AND(INT(D278)&gt;=36526,INT(D278)&lt;=73050),FALSE),MAX(0,TODAY()-INT(D278)),""))),"")</x:f>
      </x:c>
    </x:row>
    <x:row r="279" ht="30" customHeight="1">
      <x:c r="A279" s="12"/>
      <x:c r="B279" s="12"/>
      <x:c r="C279" s="12"/>
      <x:c r="D279" s="14"/>
      <x:c r="E279" s="14"/>
      <x:c r="F279" s="14"/>
      <x:c r="G279" s="17" t="str">
        <x:f>IFERROR(IF(A279="","",IF(NOT(OR(C279="Wishlist",C279="Applied",C279="Recruiter Screen",C279="Interview",C279="Final Round",C279="Offer",C279="Accepted",C279="Rejected",C279="Withdrawn")),"Set status",IF(OR(C279="Accepted",C279="Rejected",C279="Withdrawn"),"Closed",IF(OR(IF(ISNUMBER(D279),OR(INT(D279)&lt;36526,INT(D279)&gt;73050),D279&lt;&gt;""),IF(ISNUMBER(E279),OR(INT(E279)&lt;36526,INT(E279)&gt;73050),E279&lt;&gt;""),IF(ISNUMBER(F279),OR(INT(F279)&lt;36526,INT(F279)&gt;73050),F279&lt;&gt;"")),"Check date",IF(F279&lt;&gt;"",IF(INT(F279)&lt;TODAY(),"Overdue",IF(INT(F279)=TODAY(),"Due today",IF(INT(F279)&lt;=TODAY()+7,"Due soon","Scheduled"))),IF(C279="Wishlist","Plan application",IF(AND(ISNUMBER(P279),P279&gt;=7),"Review: 7+ days","Set next date"))))))),"Check entry")</x:f>
      </x:c>
      <x:c r="H279" s="12"/>
      <x:c r="I279" s="12"/>
      <x:c r="J279" s="12"/>
      <x:c r="K279" s="12"/>
      <x:c r="L279" s="12"/>
      <x:c r="M279" s="12"/>
      <x:c r="N279" s="12"/>
      <x:c r="O279" s="12"/>
      <x:c r="P279" s="18" t="str">
        <x:f>IFERROR(IF(A279="","",IF(IF(ISNUMBER(E279),AND(INT(E279)&gt;=36526,INT(E279)&lt;=73050),FALSE),MAX(0,TODAY()-INT(E279)),IF(IF(ISNUMBER(D279),AND(INT(D279)&gt;=36526,INT(D279)&lt;=73050),FALSE),MAX(0,TODAY()-INT(D279)),""))),"")</x:f>
      </x:c>
    </x:row>
    <x:row r="280" ht="30" customHeight="1">
      <x:c r="A280" s="12"/>
      <x:c r="B280" s="12"/>
      <x:c r="C280" s="12"/>
      <x:c r="D280" s="14"/>
      <x:c r="E280" s="14"/>
      <x:c r="F280" s="14"/>
      <x:c r="G280" s="17" t="str">
        <x:f>IFERROR(IF(A280="","",IF(NOT(OR(C280="Wishlist",C280="Applied",C280="Recruiter Screen",C280="Interview",C280="Final Round",C280="Offer",C280="Accepted",C280="Rejected",C280="Withdrawn")),"Set status",IF(OR(C280="Accepted",C280="Rejected",C280="Withdrawn"),"Closed",IF(OR(IF(ISNUMBER(D280),OR(INT(D280)&lt;36526,INT(D280)&gt;73050),D280&lt;&gt;""),IF(ISNUMBER(E280),OR(INT(E280)&lt;36526,INT(E280)&gt;73050),E280&lt;&gt;""),IF(ISNUMBER(F280),OR(INT(F280)&lt;36526,INT(F280)&gt;73050),F280&lt;&gt;"")),"Check date",IF(F280&lt;&gt;"",IF(INT(F280)&lt;TODAY(),"Overdue",IF(INT(F280)=TODAY(),"Due today",IF(INT(F280)&lt;=TODAY()+7,"Due soon","Scheduled"))),IF(C280="Wishlist","Plan application",IF(AND(ISNUMBER(P280),P280&gt;=7),"Review: 7+ days","Set next date"))))))),"Check entry")</x:f>
      </x:c>
      <x:c r="H280" s="12"/>
      <x:c r="I280" s="12"/>
      <x:c r="J280" s="12"/>
      <x:c r="K280" s="12"/>
      <x:c r="L280" s="12"/>
      <x:c r="M280" s="12"/>
      <x:c r="N280" s="12"/>
      <x:c r="O280" s="12"/>
      <x:c r="P280" s="18" t="str">
        <x:f>IFERROR(IF(A280="","",IF(IF(ISNUMBER(E280),AND(INT(E280)&gt;=36526,INT(E280)&lt;=73050),FALSE),MAX(0,TODAY()-INT(E280)),IF(IF(ISNUMBER(D280),AND(INT(D280)&gt;=36526,INT(D280)&lt;=73050),FALSE),MAX(0,TODAY()-INT(D280)),""))),"")</x:f>
      </x:c>
    </x:row>
    <x:row r="281" ht="30" customHeight="1">
      <x:c r="A281" s="12"/>
      <x:c r="B281" s="12"/>
      <x:c r="C281" s="12"/>
      <x:c r="D281" s="14"/>
      <x:c r="E281" s="14"/>
      <x:c r="F281" s="14"/>
      <x:c r="G281" s="17" t="str">
        <x:f>IFERROR(IF(A281="","",IF(NOT(OR(C281="Wishlist",C281="Applied",C281="Recruiter Screen",C281="Interview",C281="Final Round",C281="Offer",C281="Accepted",C281="Rejected",C281="Withdrawn")),"Set status",IF(OR(C281="Accepted",C281="Rejected",C281="Withdrawn"),"Closed",IF(OR(IF(ISNUMBER(D281),OR(INT(D281)&lt;36526,INT(D281)&gt;73050),D281&lt;&gt;""),IF(ISNUMBER(E281),OR(INT(E281)&lt;36526,INT(E281)&gt;73050),E281&lt;&gt;""),IF(ISNUMBER(F281),OR(INT(F281)&lt;36526,INT(F281)&gt;73050),F281&lt;&gt;"")),"Check date",IF(F281&lt;&gt;"",IF(INT(F281)&lt;TODAY(),"Overdue",IF(INT(F281)=TODAY(),"Due today",IF(INT(F281)&lt;=TODAY()+7,"Due soon","Scheduled"))),IF(C281="Wishlist","Plan application",IF(AND(ISNUMBER(P281),P281&gt;=7),"Review: 7+ days","Set next date"))))))),"Check entry")</x:f>
      </x:c>
      <x:c r="H281" s="12"/>
      <x:c r="I281" s="12"/>
      <x:c r="J281" s="12"/>
      <x:c r="K281" s="12"/>
      <x:c r="L281" s="12"/>
      <x:c r="M281" s="12"/>
      <x:c r="N281" s="12"/>
      <x:c r="O281" s="12"/>
      <x:c r="P281" s="18" t="str">
        <x:f>IFERROR(IF(A281="","",IF(IF(ISNUMBER(E281),AND(INT(E281)&gt;=36526,INT(E281)&lt;=73050),FALSE),MAX(0,TODAY()-INT(E281)),IF(IF(ISNUMBER(D281),AND(INT(D281)&gt;=36526,INT(D281)&lt;=73050),FALSE),MAX(0,TODAY()-INT(D281)),""))),"")</x:f>
      </x:c>
    </x:row>
    <x:row r="282" ht="30" customHeight="1">
      <x:c r="A282" s="12"/>
      <x:c r="B282" s="12"/>
      <x:c r="C282" s="12"/>
      <x:c r="D282" s="14"/>
      <x:c r="E282" s="14"/>
      <x:c r="F282" s="14"/>
      <x:c r="G282" s="17" t="str">
        <x:f>IFERROR(IF(A282="","",IF(NOT(OR(C282="Wishlist",C282="Applied",C282="Recruiter Screen",C282="Interview",C282="Final Round",C282="Offer",C282="Accepted",C282="Rejected",C282="Withdrawn")),"Set status",IF(OR(C282="Accepted",C282="Rejected",C282="Withdrawn"),"Closed",IF(OR(IF(ISNUMBER(D282),OR(INT(D282)&lt;36526,INT(D282)&gt;73050),D282&lt;&gt;""),IF(ISNUMBER(E282),OR(INT(E282)&lt;36526,INT(E282)&gt;73050),E282&lt;&gt;""),IF(ISNUMBER(F282),OR(INT(F282)&lt;36526,INT(F282)&gt;73050),F282&lt;&gt;"")),"Check date",IF(F282&lt;&gt;"",IF(INT(F282)&lt;TODAY(),"Overdue",IF(INT(F282)=TODAY(),"Due today",IF(INT(F282)&lt;=TODAY()+7,"Due soon","Scheduled"))),IF(C282="Wishlist","Plan application",IF(AND(ISNUMBER(P282),P282&gt;=7),"Review: 7+ days","Set next date"))))))),"Check entry")</x:f>
      </x:c>
      <x:c r="H282" s="12"/>
      <x:c r="I282" s="12"/>
      <x:c r="J282" s="12"/>
      <x:c r="K282" s="12"/>
      <x:c r="L282" s="12"/>
      <x:c r="M282" s="12"/>
      <x:c r="N282" s="12"/>
      <x:c r="O282" s="12"/>
      <x:c r="P282" s="18" t="str">
        <x:f>IFERROR(IF(A282="","",IF(IF(ISNUMBER(E282),AND(INT(E282)&gt;=36526,INT(E282)&lt;=73050),FALSE),MAX(0,TODAY()-INT(E282)),IF(IF(ISNUMBER(D282),AND(INT(D282)&gt;=36526,INT(D282)&lt;=73050),FALSE),MAX(0,TODAY()-INT(D282)),""))),"")</x:f>
      </x:c>
    </x:row>
    <x:row r="283" ht="30" customHeight="1">
      <x:c r="A283" s="12"/>
      <x:c r="B283" s="12"/>
      <x:c r="C283" s="12"/>
      <x:c r="D283" s="14"/>
      <x:c r="E283" s="14"/>
      <x:c r="F283" s="14"/>
      <x:c r="G283" s="17" t="str">
        <x:f>IFERROR(IF(A283="","",IF(NOT(OR(C283="Wishlist",C283="Applied",C283="Recruiter Screen",C283="Interview",C283="Final Round",C283="Offer",C283="Accepted",C283="Rejected",C283="Withdrawn")),"Set status",IF(OR(C283="Accepted",C283="Rejected",C283="Withdrawn"),"Closed",IF(OR(IF(ISNUMBER(D283),OR(INT(D283)&lt;36526,INT(D283)&gt;73050),D283&lt;&gt;""),IF(ISNUMBER(E283),OR(INT(E283)&lt;36526,INT(E283)&gt;73050),E283&lt;&gt;""),IF(ISNUMBER(F283),OR(INT(F283)&lt;36526,INT(F283)&gt;73050),F283&lt;&gt;"")),"Check date",IF(F283&lt;&gt;"",IF(INT(F283)&lt;TODAY(),"Overdue",IF(INT(F283)=TODAY(),"Due today",IF(INT(F283)&lt;=TODAY()+7,"Due soon","Scheduled"))),IF(C283="Wishlist","Plan application",IF(AND(ISNUMBER(P283),P283&gt;=7),"Review: 7+ days","Set next date"))))))),"Check entry")</x:f>
      </x:c>
      <x:c r="H283" s="12"/>
      <x:c r="I283" s="12"/>
      <x:c r="J283" s="12"/>
      <x:c r="K283" s="12"/>
      <x:c r="L283" s="12"/>
      <x:c r="M283" s="12"/>
      <x:c r="N283" s="12"/>
      <x:c r="O283" s="12"/>
      <x:c r="P283" s="18" t="str">
        <x:f>IFERROR(IF(A283="","",IF(IF(ISNUMBER(E283),AND(INT(E283)&gt;=36526,INT(E283)&lt;=73050),FALSE),MAX(0,TODAY()-INT(E283)),IF(IF(ISNUMBER(D283),AND(INT(D283)&gt;=36526,INT(D283)&lt;=73050),FALSE),MAX(0,TODAY()-INT(D283)),""))),"")</x:f>
      </x:c>
    </x:row>
    <x:row r="284" ht="30" customHeight="1">
      <x:c r="A284" s="12"/>
      <x:c r="B284" s="12"/>
      <x:c r="C284" s="12"/>
      <x:c r="D284" s="14"/>
      <x:c r="E284" s="14"/>
      <x:c r="F284" s="14"/>
      <x:c r="G284" s="17" t="str">
        <x:f>IFERROR(IF(A284="","",IF(NOT(OR(C284="Wishlist",C284="Applied",C284="Recruiter Screen",C284="Interview",C284="Final Round",C284="Offer",C284="Accepted",C284="Rejected",C284="Withdrawn")),"Set status",IF(OR(C284="Accepted",C284="Rejected",C284="Withdrawn"),"Closed",IF(OR(IF(ISNUMBER(D284),OR(INT(D284)&lt;36526,INT(D284)&gt;73050),D284&lt;&gt;""),IF(ISNUMBER(E284),OR(INT(E284)&lt;36526,INT(E284)&gt;73050),E284&lt;&gt;""),IF(ISNUMBER(F284),OR(INT(F284)&lt;36526,INT(F284)&gt;73050),F284&lt;&gt;"")),"Check date",IF(F284&lt;&gt;"",IF(INT(F284)&lt;TODAY(),"Overdue",IF(INT(F284)=TODAY(),"Due today",IF(INT(F284)&lt;=TODAY()+7,"Due soon","Scheduled"))),IF(C284="Wishlist","Plan application",IF(AND(ISNUMBER(P284),P284&gt;=7),"Review: 7+ days","Set next date"))))))),"Check entry")</x:f>
      </x:c>
      <x:c r="H284" s="12"/>
      <x:c r="I284" s="12"/>
      <x:c r="J284" s="12"/>
      <x:c r="K284" s="12"/>
      <x:c r="L284" s="12"/>
      <x:c r="M284" s="12"/>
      <x:c r="N284" s="12"/>
      <x:c r="O284" s="12"/>
      <x:c r="P284" s="18" t="str">
        <x:f>IFERROR(IF(A284="","",IF(IF(ISNUMBER(E284),AND(INT(E284)&gt;=36526,INT(E284)&lt;=73050),FALSE),MAX(0,TODAY()-INT(E284)),IF(IF(ISNUMBER(D284),AND(INT(D284)&gt;=36526,INT(D284)&lt;=73050),FALSE),MAX(0,TODAY()-INT(D284)),""))),"")</x:f>
      </x:c>
    </x:row>
    <x:row r="285" ht="30" customHeight="1">
      <x:c r="A285" s="12"/>
      <x:c r="B285" s="12"/>
      <x:c r="C285" s="12"/>
      <x:c r="D285" s="14"/>
      <x:c r="E285" s="14"/>
      <x:c r="F285" s="14"/>
      <x:c r="G285" s="17" t="str">
        <x:f>IFERROR(IF(A285="","",IF(NOT(OR(C285="Wishlist",C285="Applied",C285="Recruiter Screen",C285="Interview",C285="Final Round",C285="Offer",C285="Accepted",C285="Rejected",C285="Withdrawn")),"Set status",IF(OR(C285="Accepted",C285="Rejected",C285="Withdrawn"),"Closed",IF(OR(IF(ISNUMBER(D285),OR(INT(D285)&lt;36526,INT(D285)&gt;73050),D285&lt;&gt;""),IF(ISNUMBER(E285),OR(INT(E285)&lt;36526,INT(E285)&gt;73050),E285&lt;&gt;""),IF(ISNUMBER(F285),OR(INT(F285)&lt;36526,INT(F285)&gt;73050),F285&lt;&gt;"")),"Check date",IF(F285&lt;&gt;"",IF(INT(F285)&lt;TODAY(),"Overdue",IF(INT(F285)=TODAY(),"Due today",IF(INT(F285)&lt;=TODAY()+7,"Due soon","Scheduled"))),IF(C285="Wishlist","Plan application",IF(AND(ISNUMBER(P285),P285&gt;=7),"Review: 7+ days","Set next date"))))))),"Check entry")</x:f>
      </x:c>
      <x:c r="H285" s="12"/>
      <x:c r="I285" s="12"/>
      <x:c r="J285" s="12"/>
      <x:c r="K285" s="12"/>
      <x:c r="L285" s="12"/>
      <x:c r="M285" s="12"/>
      <x:c r="N285" s="12"/>
      <x:c r="O285" s="12"/>
      <x:c r="P285" s="18" t="str">
        <x:f>IFERROR(IF(A285="","",IF(IF(ISNUMBER(E285),AND(INT(E285)&gt;=36526,INT(E285)&lt;=73050),FALSE),MAX(0,TODAY()-INT(E285)),IF(IF(ISNUMBER(D285),AND(INT(D285)&gt;=36526,INT(D285)&lt;=73050),FALSE),MAX(0,TODAY()-INT(D285)),""))),"")</x:f>
      </x:c>
    </x:row>
    <x:row r="286" ht="30" customHeight="1">
      <x:c r="A286" s="12"/>
      <x:c r="B286" s="12"/>
      <x:c r="C286" s="12"/>
      <x:c r="D286" s="14"/>
      <x:c r="E286" s="14"/>
      <x:c r="F286" s="14"/>
      <x:c r="G286" s="17" t="str">
        <x:f>IFERROR(IF(A286="","",IF(NOT(OR(C286="Wishlist",C286="Applied",C286="Recruiter Screen",C286="Interview",C286="Final Round",C286="Offer",C286="Accepted",C286="Rejected",C286="Withdrawn")),"Set status",IF(OR(C286="Accepted",C286="Rejected",C286="Withdrawn"),"Closed",IF(OR(IF(ISNUMBER(D286),OR(INT(D286)&lt;36526,INT(D286)&gt;73050),D286&lt;&gt;""),IF(ISNUMBER(E286),OR(INT(E286)&lt;36526,INT(E286)&gt;73050),E286&lt;&gt;""),IF(ISNUMBER(F286),OR(INT(F286)&lt;36526,INT(F286)&gt;73050),F286&lt;&gt;"")),"Check date",IF(F286&lt;&gt;"",IF(INT(F286)&lt;TODAY(),"Overdue",IF(INT(F286)=TODAY(),"Due today",IF(INT(F286)&lt;=TODAY()+7,"Due soon","Scheduled"))),IF(C286="Wishlist","Plan application",IF(AND(ISNUMBER(P286),P286&gt;=7),"Review: 7+ days","Set next date"))))))),"Check entry")</x:f>
      </x:c>
      <x:c r="H286" s="12"/>
      <x:c r="I286" s="12"/>
      <x:c r="J286" s="12"/>
      <x:c r="K286" s="12"/>
      <x:c r="L286" s="12"/>
      <x:c r="M286" s="12"/>
      <x:c r="N286" s="12"/>
      <x:c r="O286" s="12"/>
      <x:c r="P286" s="18" t="str">
        <x:f>IFERROR(IF(A286="","",IF(IF(ISNUMBER(E286),AND(INT(E286)&gt;=36526,INT(E286)&lt;=73050),FALSE),MAX(0,TODAY()-INT(E286)),IF(IF(ISNUMBER(D286),AND(INT(D286)&gt;=36526,INT(D286)&lt;=73050),FALSE),MAX(0,TODAY()-INT(D286)),""))),"")</x:f>
      </x:c>
    </x:row>
    <x:row r="287" ht="30" customHeight="1">
      <x:c r="A287" s="12"/>
      <x:c r="B287" s="12"/>
      <x:c r="C287" s="12"/>
      <x:c r="D287" s="14"/>
      <x:c r="E287" s="14"/>
      <x:c r="F287" s="14"/>
      <x:c r="G287" s="17" t="str">
        <x:f>IFERROR(IF(A287="","",IF(NOT(OR(C287="Wishlist",C287="Applied",C287="Recruiter Screen",C287="Interview",C287="Final Round",C287="Offer",C287="Accepted",C287="Rejected",C287="Withdrawn")),"Set status",IF(OR(C287="Accepted",C287="Rejected",C287="Withdrawn"),"Closed",IF(OR(IF(ISNUMBER(D287),OR(INT(D287)&lt;36526,INT(D287)&gt;73050),D287&lt;&gt;""),IF(ISNUMBER(E287),OR(INT(E287)&lt;36526,INT(E287)&gt;73050),E287&lt;&gt;""),IF(ISNUMBER(F287),OR(INT(F287)&lt;36526,INT(F287)&gt;73050),F287&lt;&gt;"")),"Check date",IF(F287&lt;&gt;"",IF(INT(F287)&lt;TODAY(),"Overdue",IF(INT(F287)=TODAY(),"Due today",IF(INT(F287)&lt;=TODAY()+7,"Due soon","Scheduled"))),IF(C287="Wishlist","Plan application",IF(AND(ISNUMBER(P287),P287&gt;=7),"Review: 7+ days","Set next date"))))))),"Check entry")</x:f>
      </x:c>
      <x:c r="H287" s="12"/>
      <x:c r="I287" s="12"/>
      <x:c r="J287" s="12"/>
      <x:c r="K287" s="12"/>
      <x:c r="L287" s="12"/>
      <x:c r="M287" s="12"/>
      <x:c r="N287" s="12"/>
      <x:c r="O287" s="12"/>
      <x:c r="P287" s="18" t="str">
        <x:f>IFERROR(IF(A287="","",IF(IF(ISNUMBER(E287),AND(INT(E287)&gt;=36526,INT(E287)&lt;=73050),FALSE),MAX(0,TODAY()-INT(E287)),IF(IF(ISNUMBER(D287),AND(INT(D287)&gt;=36526,INT(D287)&lt;=73050),FALSE),MAX(0,TODAY()-INT(D287)),""))),"")</x:f>
      </x:c>
    </x:row>
    <x:row r="288" ht="30" customHeight="1">
      <x:c r="A288" s="12"/>
      <x:c r="B288" s="12"/>
      <x:c r="C288" s="12"/>
      <x:c r="D288" s="14"/>
      <x:c r="E288" s="14"/>
      <x:c r="F288" s="14"/>
      <x:c r="G288" s="17" t="str">
        <x:f>IFERROR(IF(A288="","",IF(NOT(OR(C288="Wishlist",C288="Applied",C288="Recruiter Screen",C288="Interview",C288="Final Round",C288="Offer",C288="Accepted",C288="Rejected",C288="Withdrawn")),"Set status",IF(OR(C288="Accepted",C288="Rejected",C288="Withdrawn"),"Closed",IF(OR(IF(ISNUMBER(D288),OR(INT(D288)&lt;36526,INT(D288)&gt;73050),D288&lt;&gt;""),IF(ISNUMBER(E288),OR(INT(E288)&lt;36526,INT(E288)&gt;73050),E288&lt;&gt;""),IF(ISNUMBER(F288),OR(INT(F288)&lt;36526,INT(F288)&gt;73050),F288&lt;&gt;"")),"Check date",IF(F288&lt;&gt;"",IF(INT(F288)&lt;TODAY(),"Overdue",IF(INT(F288)=TODAY(),"Due today",IF(INT(F288)&lt;=TODAY()+7,"Due soon","Scheduled"))),IF(C288="Wishlist","Plan application",IF(AND(ISNUMBER(P288),P288&gt;=7),"Review: 7+ days","Set next date"))))))),"Check entry")</x:f>
      </x:c>
      <x:c r="H288" s="12"/>
      <x:c r="I288" s="12"/>
      <x:c r="J288" s="12"/>
      <x:c r="K288" s="12"/>
      <x:c r="L288" s="12"/>
      <x:c r="M288" s="12"/>
      <x:c r="N288" s="12"/>
      <x:c r="O288" s="12"/>
      <x:c r="P288" s="18" t="str">
        <x:f>IFERROR(IF(A288="","",IF(IF(ISNUMBER(E288),AND(INT(E288)&gt;=36526,INT(E288)&lt;=73050),FALSE),MAX(0,TODAY()-INT(E288)),IF(IF(ISNUMBER(D288),AND(INT(D288)&gt;=36526,INT(D288)&lt;=73050),FALSE),MAX(0,TODAY()-INT(D288)),""))),"")</x:f>
      </x:c>
    </x:row>
    <x:row r="289" ht="30" customHeight="1">
      <x:c r="A289" s="12"/>
      <x:c r="B289" s="12"/>
      <x:c r="C289" s="12"/>
      <x:c r="D289" s="14"/>
      <x:c r="E289" s="14"/>
      <x:c r="F289" s="14"/>
      <x:c r="G289" s="17" t="str">
        <x:f>IFERROR(IF(A289="","",IF(NOT(OR(C289="Wishlist",C289="Applied",C289="Recruiter Screen",C289="Interview",C289="Final Round",C289="Offer",C289="Accepted",C289="Rejected",C289="Withdrawn")),"Set status",IF(OR(C289="Accepted",C289="Rejected",C289="Withdrawn"),"Closed",IF(OR(IF(ISNUMBER(D289),OR(INT(D289)&lt;36526,INT(D289)&gt;73050),D289&lt;&gt;""),IF(ISNUMBER(E289),OR(INT(E289)&lt;36526,INT(E289)&gt;73050),E289&lt;&gt;""),IF(ISNUMBER(F289),OR(INT(F289)&lt;36526,INT(F289)&gt;73050),F289&lt;&gt;"")),"Check date",IF(F289&lt;&gt;"",IF(INT(F289)&lt;TODAY(),"Overdue",IF(INT(F289)=TODAY(),"Due today",IF(INT(F289)&lt;=TODAY()+7,"Due soon","Scheduled"))),IF(C289="Wishlist","Plan application",IF(AND(ISNUMBER(P289),P289&gt;=7),"Review: 7+ days","Set next date"))))))),"Check entry")</x:f>
      </x:c>
      <x:c r="H289" s="12"/>
      <x:c r="I289" s="12"/>
      <x:c r="J289" s="12"/>
      <x:c r="K289" s="12"/>
      <x:c r="L289" s="12"/>
      <x:c r="M289" s="12"/>
      <x:c r="N289" s="12"/>
      <x:c r="O289" s="12"/>
      <x:c r="P289" s="18" t="str">
        <x:f>IFERROR(IF(A289="","",IF(IF(ISNUMBER(E289),AND(INT(E289)&gt;=36526,INT(E289)&lt;=73050),FALSE),MAX(0,TODAY()-INT(E289)),IF(IF(ISNUMBER(D289),AND(INT(D289)&gt;=36526,INT(D289)&lt;=73050),FALSE),MAX(0,TODAY()-INT(D289)),""))),"")</x:f>
      </x:c>
    </x:row>
    <x:row r="290" ht="30" customHeight="1">
      <x:c r="A290" s="12"/>
      <x:c r="B290" s="12"/>
      <x:c r="C290" s="12"/>
      <x:c r="D290" s="14"/>
      <x:c r="E290" s="14"/>
      <x:c r="F290" s="14"/>
      <x:c r="G290" s="17" t="str">
        <x:f>IFERROR(IF(A290="","",IF(NOT(OR(C290="Wishlist",C290="Applied",C290="Recruiter Screen",C290="Interview",C290="Final Round",C290="Offer",C290="Accepted",C290="Rejected",C290="Withdrawn")),"Set status",IF(OR(C290="Accepted",C290="Rejected",C290="Withdrawn"),"Closed",IF(OR(IF(ISNUMBER(D290),OR(INT(D290)&lt;36526,INT(D290)&gt;73050),D290&lt;&gt;""),IF(ISNUMBER(E290),OR(INT(E290)&lt;36526,INT(E290)&gt;73050),E290&lt;&gt;""),IF(ISNUMBER(F290),OR(INT(F290)&lt;36526,INT(F290)&gt;73050),F290&lt;&gt;"")),"Check date",IF(F290&lt;&gt;"",IF(INT(F290)&lt;TODAY(),"Overdue",IF(INT(F290)=TODAY(),"Due today",IF(INT(F290)&lt;=TODAY()+7,"Due soon","Scheduled"))),IF(C290="Wishlist","Plan application",IF(AND(ISNUMBER(P290),P290&gt;=7),"Review: 7+ days","Set next date"))))))),"Check entry")</x:f>
      </x:c>
      <x:c r="H290" s="12"/>
      <x:c r="I290" s="12"/>
      <x:c r="J290" s="12"/>
      <x:c r="K290" s="12"/>
      <x:c r="L290" s="12"/>
      <x:c r="M290" s="12"/>
      <x:c r="N290" s="12"/>
      <x:c r="O290" s="12"/>
      <x:c r="P290" s="18" t="str">
        <x:f>IFERROR(IF(A290="","",IF(IF(ISNUMBER(E290),AND(INT(E290)&gt;=36526,INT(E290)&lt;=73050),FALSE),MAX(0,TODAY()-INT(E290)),IF(IF(ISNUMBER(D290),AND(INT(D290)&gt;=36526,INT(D290)&lt;=73050),FALSE),MAX(0,TODAY()-INT(D290)),""))),"")</x:f>
      </x:c>
    </x:row>
    <x:row r="291" ht="30" customHeight="1">
      <x:c r="A291" s="12"/>
      <x:c r="B291" s="12"/>
      <x:c r="C291" s="12"/>
      <x:c r="D291" s="14"/>
      <x:c r="E291" s="14"/>
      <x:c r="F291" s="14"/>
      <x:c r="G291" s="17" t="str">
        <x:f>IFERROR(IF(A291="","",IF(NOT(OR(C291="Wishlist",C291="Applied",C291="Recruiter Screen",C291="Interview",C291="Final Round",C291="Offer",C291="Accepted",C291="Rejected",C291="Withdrawn")),"Set status",IF(OR(C291="Accepted",C291="Rejected",C291="Withdrawn"),"Closed",IF(OR(IF(ISNUMBER(D291),OR(INT(D291)&lt;36526,INT(D291)&gt;73050),D291&lt;&gt;""),IF(ISNUMBER(E291),OR(INT(E291)&lt;36526,INT(E291)&gt;73050),E291&lt;&gt;""),IF(ISNUMBER(F291),OR(INT(F291)&lt;36526,INT(F291)&gt;73050),F291&lt;&gt;"")),"Check date",IF(F291&lt;&gt;"",IF(INT(F291)&lt;TODAY(),"Overdue",IF(INT(F291)=TODAY(),"Due today",IF(INT(F291)&lt;=TODAY()+7,"Due soon","Scheduled"))),IF(C291="Wishlist","Plan application",IF(AND(ISNUMBER(P291),P291&gt;=7),"Review: 7+ days","Set next date"))))))),"Check entry")</x:f>
      </x:c>
      <x:c r="H291" s="12"/>
      <x:c r="I291" s="12"/>
      <x:c r="J291" s="12"/>
      <x:c r="K291" s="12"/>
      <x:c r="L291" s="12"/>
      <x:c r="M291" s="12"/>
      <x:c r="N291" s="12"/>
      <x:c r="O291" s="12"/>
      <x:c r="P291" s="18" t="str">
        <x:f>IFERROR(IF(A291="","",IF(IF(ISNUMBER(E291),AND(INT(E291)&gt;=36526,INT(E291)&lt;=73050),FALSE),MAX(0,TODAY()-INT(E291)),IF(IF(ISNUMBER(D291),AND(INT(D291)&gt;=36526,INT(D291)&lt;=73050),FALSE),MAX(0,TODAY()-INT(D291)),""))),"")</x:f>
      </x:c>
    </x:row>
    <x:row r="292" ht="30" customHeight="1">
      <x:c r="A292" s="12"/>
      <x:c r="B292" s="12"/>
      <x:c r="C292" s="12"/>
      <x:c r="D292" s="14"/>
      <x:c r="E292" s="14"/>
      <x:c r="F292" s="14"/>
      <x:c r="G292" s="17" t="str">
        <x:f>IFERROR(IF(A292="","",IF(NOT(OR(C292="Wishlist",C292="Applied",C292="Recruiter Screen",C292="Interview",C292="Final Round",C292="Offer",C292="Accepted",C292="Rejected",C292="Withdrawn")),"Set status",IF(OR(C292="Accepted",C292="Rejected",C292="Withdrawn"),"Closed",IF(OR(IF(ISNUMBER(D292),OR(INT(D292)&lt;36526,INT(D292)&gt;73050),D292&lt;&gt;""),IF(ISNUMBER(E292),OR(INT(E292)&lt;36526,INT(E292)&gt;73050),E292&lt;&gt;""),IF(ISNUMBER(F292),OR(INT(F292)&lt;36526,INT(F292)&gt;73050),F292&lt;&gt;"")),"Check date",IF(F292&lt;&gt;"",IF(INT(F292)&lt;TODAY(),"Overdue",IF(INT(F292)=TODAY(),"Due today",IF(INT(F292)&lt;=TODAY()+7,"Due soon","Scheduled"))),IF(C292="Wishlist","Plan application",IF(AND(ISNUMBER(P292),P292&gt;=7),"Review: 7+ days","Set next date"))))))),"Check entry")</x:f>
      </x:c>
      <x:c r="H292" s="12"/>
      <x:c r="I292" s="12"/>
      <x:c r="J292" s="12"/>
      <x:c r="K292" s="12"/>
      <x:c r="L292" s="12"/>
      <x:c r="M292" s="12"/>
      <x:c r="N292" s="12"/>
      <x:c r="O292" s="12"/>
      <x:c r="P292" s="18" t="str">
        <x:f>IFERROR(IF(A292="","",IF(IF(ISNUMBER(E292),AND(INT(E292)&gt;=36526,INT(E292)&lt;=73050),FALSE),MAX(0,TODAY()-INT(E292)),IF(IF(ISNUMBER(D292),AND(INT(D292)&gt;=36526,INT(D292)&lt;=73050),FALSE),MAX(0,TODAY()-INT(D292)),""))),"")</x:f>
      </x:c>
    </x:row>
    <x:row r="293" ht="30" customHeight="1">
      <x:c r="A293" s="12"/>
      <x:c r="B293" s="12"/>
      <x:c r="C293" s="12"/>
      <x:c r="D293" s="14"/>
      <x:c r="E293" s="14"/>
      <x:c r="F293" s="14"/>
      <x:c r="G293" s="17" t="str">
        <x:f>IFERROR(IF(A293="","",IF(NOT(OR(C293="Wishlist",C293="Applied",C293="Recruiter Screen",C293="Interview",C293="Final Round",C293="Offer",C293="Accepted",C293="Rejected",C293="Withdrawn")),"Set status",IF(OR(C293="Accepted",C293="Rejected",C293="Withdrawn"),"Closed",IF(OR(IF(ISNUMBER(D293),OR(INT(D293)&lt;36526,INT(D293)&gt;73050),D293&lt;&gt;""),IF(ISNUMBER(E293),OR(INT(E293)&lt;36526,INT(E293)&gt;73050),E293&lt;&gt;""),IF(ISNUMBER(F293),OR(INT(F293)&lt;36526,INT(F293)&gt;73050),F293&lt;&gt;"")),"Check date",IF(F293&lt;&gt;"",IF(INT(F293)&lt;TODAY(),"Overdue",IF(INT(F293)=TODAY(),"Due today",IF(INT(F293)&lt;=TODAY()+7,"Due soon","Scheduled"))),IF(C293="Wishlist","Plan application",IF(AND(ISNUMBER(P293),P293&gt;=7),"Review: 7+ days","Set next date"))))))),"Check entry")</x:f>
      </x:c>
      <x:c r="H293" s="12"/>
      <x:c r="I293" s="12"/>
      <x:c r="J293" s="12"/>
      <x:c r="K293" s="12"/>
      <x:c r="L293" s="12"/>
      <x:c r="M293" s="12"/>
      <x:c r="N293" s="12"/>
      <x:c r="O293" s="12"/>
      <x:c r="P293" s="18" t="str">
        <x:f>IFERROR(IF(A293="","",IF(IF(ISNUMBER(E293),AND(INT(E293)&gt;=36526,INT(E293)&lt;=73050),FALSE),MAX(0,TODAY()-INT(E293)),IF(IF(ISNUMBER(D293),AND(INT(D293)&gt;=36526,INT(D293)&lt;=73050),FALSE),MAX(0,TODAY()-INT(D293)),""))),"")</x:f>
      </x:c>
    </x:row>
    <x:row r="294" ht="30" customHeight="1">
      <x:c r="A294" s="12"/>
      <x:c r="B294" s="12"/>
      <x:c r="C294" s="12"/>
      <x:c r="D294" s="14"/>
      <x:c r="E294" s="14"/>
      <x:c r="F294" s="14"/>
      <x:c r="G294" s="17" t="str">
        <x:f>IFERROR(IF(A294="","",IF(NOT(OR(C294="Wishlist",C294="Applied",C294="Recruiter Screen",C294="Interview",C294="Final Round",C294="Offer",C294="Accepted",C294="Rejected",C294="Withdrawn")),"Set status",IF(OR(C294="Accepted",C294="Rejected",C294="Withdrawn"),"Closed",IF(OR(IF(ISNUMBER(D294),OR(INT(D294)&lt;36526,INT(D294)&gt;73050),D294&lt;&gt;""),IF(ISNUMBER(E294),OR(INT(E294)&lt;36526,INT(E294)&gt;73050),E294&lt;&gt;""),IF(ISNUMBER(F294),OR(INT(F294)&lt;36526,INT(F294)&gt;73050),F294&lt;&gt;"")),"Check date",IF(F294&lt;&gt;"",IF(INT(F294)&lt;TODAY(),"Overdue",IF(INT(F294)=TODAY(),"Due today",IF(INT(F294)&lt;=TODAY()+7,"Due soon","Scheduled"))),IF(C294="Wishlist","Plan application",IF(AND(ISNUMBER(P294),P294&gt;=7),"Review: 7+ days","Set next date"))))))),"Check entry")</x:f>
      </x:c>
      <x:c r="H294" s="12"/>
      <x:c r="I294" s="12"/>
      <x:c r="J294" s="12"/>
      <x:c r="K294" s="12"/>
      <x:c r="L294" s="12"/>
      <x:c r="M294" s="12"/>
      <x:c r="N294" s="12"/>
      <x:c r="O294" s="12"/>
      <x:c r="P294" s="18" t="str">
        <x:f>IFERROR(IF(A294="","",IF(IF(ISNUMBER(E294),AND(INT(E294)&gt;=36526,INT(E294)&lt;=73050),FALSE),MAX(0,TODAY()-INT(E294)),IF(IF(ISNUMBER(D294),AND(INT(D294)&gt;=36526,INT(D294)&lt;=73050),FALSE),MAX(0,TODAY()-INT(D294)),""))),"")</x:f>
      </x:c>
    </x:row>
    <x:row r="295" ht="30" customHeight="1">
      <x:c r="A295" s="12"/>
      <x:c r="B295" s="12"/>
      <x:c r="C295" s="12"/>
      <x:c r="D295" s="14"/>
      <x:c r="E295" s="14"/>
      <x:c r="F295" s="14"/>
      <x:c r="G295" s="17" t="str">
        <x:f>IFERROR(IF(A295="","",IF(NOT(OR(C295="Wishlist",C295="Applied",C295="Recruiter Screen",C295="Interview",C295="Final Round",C295="Offer",C295="Accepted",C295="Rejected",C295="Withdrawn")),"Set status",IF(OR(C295="Accepted",C295="Rejected",C295="Withdrawn"),"Closed",IF(OR(IF(ISNUMBER(D295),OR(INT(D295)&lt;36526,INT(D295)&gt;73050),D295&lt;&gt;""),IF(ISNUMBER(E295),OR(INT(E295)&lt;36526,INT(E295)&gt;73050),E295&lt;&gt;""),IF(ISNUMBER(F295),OR(INT(F295)&lt;36526,INT(F295)&gt;73050),F295&lt;&gt;"")),"Check date",IF(F295&lt;&gt;"",IF(INT(F295)&lt;TODAY(),"Overdue",IF(INT(F295)=TODAY(),"Due today",IF(INT(F295)&lt;=TODAY()+7,"Due soon","Scheduled"))),IF(C295="Wishlist","Plan application",IF(AND(ISNUMBER(P295),P295&gt;=7),"Review: 7+ days","Set next date"))))))),"Check entry")</x:f>
      </x:c>
      <x:c r="H295" s="12"/>
      <x:c r="I295" s="12"/>
      <x:c r="J295" s="12"/>
      <x:c r="K295" s="12"/>
      <x:c r="L295" s="12"/>
      <x:c r="M295" s="12"/>
      <x:c r="N295" s="12"/>
      <x:c r="O295" s="12"/>
      <x:c r="P295" s="18" t="str">
        <x:f>IFERROR(IF(A295="","",IF(IF(ISNUMBER(E295),AND(INT(E295)&gt;=36526,INT(E295)&lt;=73050),FALSE),MAX(0,TODAY()-INT(E295)),IF(IF(ISNUMBER(D295),AND(INT(D295)&gt;=36526,INT(D295)&lt;=73050),FALSE),MAX(0,TODAY()-INT(D295)),""))),"")</x:f>
      </x:c>
    </x:row>
    <x:row r="296" ht="30" customHeight="1">
      <x:c r="A296" s="12"/>
      <x:c r="B296" s="12"/>
      <x:c r="C296" s="12"/>
      <x:c r="D296" s="14"/>
      <x:c r="E296" s="14"/>
      <x:c r="F296" s="14"/>
      <x:c r="G296" s="17" t="str">
        <x:f>IFERROR(IF(A296="","",IF(NOT(OR(C296="Wishlist",C296="Applied",C296="Recruiter Screen",C296="Interview",C296="Final Round",C296="Offer",C296="Accepted",C296="Rejected",C296="Withdrawn")),"Set status",IF(OR(C296="Accepted",C296="Rejected",C296="Withdrawn"),"Closed",IF(OR(IF(ISNUMBER(D296),OR(INT(D296)&lt;36526,INT(D296)&gt;73050),D296&lt;&gt;""),IF(ISNUMBER(E296),OR(INT(E296)&lt;36526,INT(E296)&gt;73050),E296&lt;&gt;""),IF(ISNUMBER(F296),OR(INT(F296)&lt;36526,INT(F296)&gt;73050),F296&lt;&gt;"")),"Check date",IF(F296&lt;&gt;"",IF(INT(F296)&lt;TODAY(),"Overdue",IF(INT(F296)=TODAY(),"Due today",IF(INT(F296)&lt;=TODAY()+7,"Due soon","Scheduled"))),IF(C296="Wishlist","Plan application",IF(AND(ISNUMBER(P296),P296&gt;=7),"Review: 7+ days","Set next date"))))))),"Check entry")</x:f>
      </x:c>
      <x:c r="H296" s="12"/>
      <x:c r="I296" s="12"/>
      <x:c r="J296" s="12"/>
      <x:c r="K296" s="12"/>
      <x:c r="L296" s="12"/>
      <x:c r="M296" s="12"/>
      <x:c r="N296" s="12"/>
      <x:c r="O296" s="12"/>
      <x:c r="P296" s="18" t="str">
        <x:f>IFERROR(IF(A296="","",IF(IF(ISNUMBER(E296),AND(INT(E296)&gt;=36526,INT(E296)&lt;=73050),FALSE),MAX(0,TODAY()-INT(E296)),IF(IF(ISNUMBER(D296),AND(INT(D296)&gt;=36526,INT(D296)&lt;=73050),FALSE),MAX(0,TODAY()-INT(D296)),""))),"")</x:f>
      </x:c>
    </x:row>
    <x:row r="297" ht="30" customHeight="1">
      <x:c r="A297" s="12"/>
      <x:c r="B297" s="12"/>
      <x:c r="C297" s="12"/>
      <x:c r="D297" s="14"/>
      <x:c r="E297" s="14"/>
      <x:c r="F297" s="14"/>
      <x:c r="G297" s="17" t="str">
        <x:f>IFERROR(IF(A297="","",IF(NOT(OR(C297="Wishlist",C297="Applied",C297="Recruiter Screen",C297="Interview",C297="Final Round",C297="Offer",C297="Accepted",C297="Rejected",C297="Withdrawn")),"Set status",IF(OR(C297="Accepted",C297="Rejected",C297="Withdrawn"),"Closed",IF(OR(IF(ISNUMBER(D297),OR(INT(D297)&lt;36526,INT(D297)&gt;73050),D297&lt;&gt;""),IF(ISNUMBER(E297),OR(INT(E297)&lt;36526,INT(E297)&gt;73050),E297&lt;&gt;""),IF(ISNUMBER(F297),OR(INT(F297)&lt;36526,INT(F297)&gt;73050),F297&lt;&gt;"")),"Check date",IF(F297&lt;&gt;"",IF(INT(F297)&lt;TODAY(),"Overdue",IF(INT(F297)=TODAY(),"Due today",IF(INT(F297)&lt;=TODAY()+7,"Due soon","Scheduled"))),IF(C297="Wishlist","Plan application",IF(AND(ISNUMBER(P297),P297&gt;=7),"Review: 7+ days","Set next date"))))))),"Check entry")</x:f>
      </x:c>
      <x:c r="H297" s="12"/>
      <x:c r="I297" s="12"/>
      <x:c r="J297" s="12"/>
      <x:c r="K297" s="12"/>
      <x:c r="L297" s="12"/>
      <x:c r="M297" s="12"/>
      <x:c r="N297" s="12"/>
      <x:c r="O297" s="12"/>
      <x:c r="P297" s="18" t="str">
        <x:f>IFERROR(IF(A297="","",IF(IF(ISNUMBER(E297),AND(INT(E297)&gt;=36526,INT(E297)&lt;=73050),FALSE),MAX(0,TODAY()-INT(E297)),IF(IF(ISNUMBER(D297),AND(INT(D297)&gt;=36526,INT(D297)&lt;=73050),FALSE),MAX(0,TODAY()-INT(D297)),""))),"")</x:f>
      </x:c>
    </x:row>
    <x:row r="298" ht="30" customHeight="1">
      <x:c r="A298" s="12"/>
      <x:c r="B298" s="12"/>
      <x:c r="C298" s="12"/>
      <x:c r="D298" s="14"/>
      <x:c r="E298" s="14"/>
      <x:c r="F298" s="14"/>
      <x:c r="G298" s="17" t="str">
        <x:f>IFERROR(IF(A298="","",IF(NOT(OR(C298="Wishlist",C298="Applied",C298="Recruiter Screen",C298="Interview",C298="Final Round",C298="Offer",C298="Accepted",C298="Rejected",C298="Withdrawn")),"Set status",IF(OR(C298="Accepted",C298="Rejected",C298="Withdrawn"),"Closed",IF(OR(IF(ISNUMBER(D298),OR(INT(D298)&lt;36526,INT(D298)&gt;73050),D298&lt;&gt;""),IF(ISNUMBER(E298),OR(INT(E298)&lt;36526,INT(E298)&gt;73050),E298&lt;&gt;""),IF(ISNUMBER(F298),OR(INT(F298)&lt;36526,INT(F298)&gt;73050),F298&lt;&gt;"")),"Check date",IF(F298&lt;&gt;"",IF(INT(F298)&lt;TODAY(),"Overdue",IF(INT(F298)=TODAY(),"Due today",IF(INT(F298)&lt;=TODAY()+7,"Due soon","Scheduled"))),IF(C298="Wishlist","Plan application",IF(AND(ISNUMBER(P298),P298&gt;=7),"Review: 7+ days","Set next date"))))))),"Check entry")</x:f>
      </x:c>
      <x:c r="H298" s="12"/>
      <x:c r="I298" s="12"/>
      <x:c r="J298" s="12"/>
      <x:c r="K298" s="12"/>
      <x:c r="L298" s="12"/>
      <x:c r="M298" s="12"/>
      <x:c r="N298" s="12"/>
      <x:c r="O298" s="12"/>
      <x:c r="P298" s="18" t="str">
        <x:f>IFERROR(IF(A298="","",IF(IF(ISNUMBER(E298),AND(INT(E298)&gt;=36526,INT(E298)&lt;=73050),FALSE),MAX(0,TODAY()-INT(E298)),IF(IF(ISNUMBER(D298),AND(INT(D298)&gt;=36526,INT(D298)&lt;=73050),FALSE),MAX(0,TODAY()-INT(D298)),""))),"")</x:f>
      </x:c>
    </x:row>
    <x:row r="299" ht="30" customHeight="1">
      <x:c r="A299" s="12"/>
      <x:c r="B299" s="12"/>
      <x:c r="C299" s="12"/>
      <x:c r="D299" s="14"/>
      <x:c r="E299" s="14"/>
      <x:c r="F299" s="14"/>
      <x:c r="G299" s="17" t="str">
        <x:f>IFERROR(IF(A299="","",IF(NOT(OR(C299="Wishlist",C299="Applied",C299="Recruiter Screen",C299="Interview",C299="Final Round",C299="Offer",C299="Accepted",C299="Rejected",C299="Withdrawn")),"Set status",IF(OR(C299="Accepted",C299="Rejected",C299="Withdrawn"),"Closed",IF(OR(IF(ISNUMBER(D299),OR(INT(D299)&lt;36526,INT(D299)&gt;73050),D299&lt;&gt;""),IF(ISNUMBER(E299),OR(INT(E299)&lt;36526,INT(E299)&gt;73050),E299&lt;&gt;""),IF(ISNUMBER(F299),OR(INT(F299)&lt;36526,INT(F299)&gt;73050),F299&lt;&gt;"")),"Check date",IF(F299&lt;&gt;"",IF(INT(F299)&lt;TODAY(),"Overdue",IF(INT(F299)=TODAY(),"Due today",IF(INT(F299)&lt;=TODAY()+7,"Due soon","Scheduled"))),IF(C299="Wishlist","Plan application",IF(AND(ISNUMBER(P299),P299&gt;=7),"Review: 7+ days","Set next date"))))))),"Check entry")</x:f>
      </x:c>
      <x:c r="H299" s="12"/>
      <x:c r="I299" s="12"/>
      <x:c r="J299" s="12"/>
      <x:c r="K299" s="12"/>
      <x:c r="L299" s="12"/>
      <x:c r="M299" s="12"/>
      <x:c r="N299" s="12"/>
      <x:c r="O299" s="12"/>
      <x:c r="P299" s="18" t="str">
        <x:f>IFERROR(IF(A299="","",IF(IF(ISNUMBER(E299),AND(INT(E299)&gt;=36526,INT(E299)&lt;=73050),FALSE),MAX(0,TODAY()-INT(E299)),IF(IF(ISNUMBER(D299),AND(INT(D299)&gt;=36526,INT(D299)&lt;=73050),FALSE),MAX(0,TODAY()-INT(D299)),""))),"")</x:f>
      </x:c>
    </x:row>
    <x:row r="300" ht="30" customHeight="1">
      <x:c r="A300" s="12"/>
      <x:c r="B300" s="12"/>
      <x:c r="C300" s="12"/>
      <x:c r="D300" s="14"/>
      <x:c r="E300" s="14"/>
      <x:c r="F300" s="14"/>
      <x:c r="G300" s="17" t="str">
        <x:f>IFERROR(IF(A300="","",IF(NOT(OR(C300="Wishlist",C300="Applied",C300="Recruiter Screen",C300="Interview",C300="Final Round",C300="Offer",C300="Accepted",C300="Rejected",C300="Withdrawn")),"Set status",IF(OR(C300="Accepted",C300="Rejected",C300="Withdrawn"),"Closed",IF(OR(IF(ISNUMBER(D300),OR(INT(D300)&lt;36526,INT(D300)&gt;73050),D300&lt;&gt;""),IF(ISNUMBER(E300),OR(INT(E300)&lt;36526,INT(E300)&gt;73050),E300&lt;&gt;""),IF(ISNUMBER(F300),OR(INT(F300)&lt;36526,INT(F300)&gt;73050),F300&lt;&gt;"")),"Check date",IF(F300&lt;&gt;"",IF(INT(F300)&lt;TODAY(),"Overdue",IF(INT(F300)=TODAY(),"Due today",IF(INT(F300)&lt;=TODAY()+7,"Due soon","Scheduled"))),IF(C300="Wishlist","Plan application",IF(AND(ISNUMBER(P300),P300&gt;=7),"Review: 7+ days","Set next date"))))))),"Check entry")</x:f>
      </x:c>
      <x:c r="H300" s="12"/>
      <x:c r="I300" s="12"/>
      <x:c r="J300" s="12"/>
      <x:c r="K300" s="12"/>
      <x:c r="L300" s="12"/>
      <x:c r="M300" s="12"/>
      <x:c r="N300" s="12"/>
      <x:c r="O300" s="12"/>
      <x:c r="P300" s="18" t="str">
        <x:f>IFERROR(IF(A300="","",IF(IF(ISNUMBER(E300),AND(INT(E300)&gt;=36526,INT(E300)&lt;=73050),FALSE),MAX(0,TODAY()-INT(E300)),IF(IF(ISNUMBER(D300),AND(INT(D300)&gt;=36526,INT(D300)&lt;=73050),FALSE),MAX(0,TODAY()-INT(D300)),""))),"")</x:f>
      </x:c>
    </x:row>
    <x:row r="301" ht="30" customHeight="1">
      <x:c r="A301" s="12"/>
      <x:c r="B301" s="12"/>
      <x:c r="C301" s="12"/>
      <x:c r="D301" s="14"/>
      <x:c r="E301" s="14"/>
      <x:c r="F301" s="14"/>
      <x:c r="G301" s="17" t="str">
        <x:f>IFERROR(IF(A301="","",IF(NOT(OR(C301="Wishlist",C301="Applied",C301="Recruiter Screen",C301="Interview",C301="Final Round",C301="Offer",C301="Accepted",C301="Rejected",C301="Withdrawn")),"Set status",IF(OR(C301="Accepted",C301="Rejected",C301="Withdrawn"),"Closed",IF(OR(IF(ISNUMBER(D301),OR(INT(D301)&lt;36526,INT(D301)&gt;73050),D301&lt;&gt;""),IF(ISNUMBER(E301),OR(INT(E301)&lt;36526,INT(E301)&gt;73050),E301&lt;&gt;""),IF(ISNUMBER(F301),OR(INT(F301)&lt;36526,INT(F301)&gt;73050),F301&lt;&gt;"")),"Check date",IF(F301&lt;&gt;"",IF(INT(F301)&lt;TODAY(),"Overdue",IF(INT(F301)=TODAY(),"Due today",IF(INT(F301)&lt;=TODAY()+7,"Due soon","Scheduled"))),IF(C301="Wishlist","Plan application",IF(AND(ISNUMBER(P301),P301&gt;=7),"Review: 7+ days","Set next date"))))))),"Check entry")</x:f>
      </x:c>
      <x:c r="H301" s="12"/>
      <x:c r="I301" s="12"/>
      <x:c r="J301" s="12"/>
      <x:c r="K301" s="12"/>
      <x:c r="L301" s="12"/>
      <x:c r="M301" s="12"/>
      <x:c r="N301" s="12"/>
      <x:c r="O301" s="12"/>
      <x:c r="P301" s="18" t="str">
        <x:f>IFERROR(IF(A301="","",IF(IF(ISNUMBER(E301),AND(INT(E301)&gt;=36526,INT(E301)&lt;=73050),FALSE),MAX(0,TODAY()-INT(E301)),IF(IF(ISNUMBER(D301),AND(INT(D301)&gt;=36526,INT(D301)&lt;=73050),FALSE),MAX(0,TODAY()-INT(D301)),""))),"")</x:f>
      </x:c>
    </x:row>
    <x:row r="302" ht="30" customHeight="1">
      <x:c r="A302" s="12"/>
      <x:c r="B302" s="12"/>
      <x:c r="C302" s="12"/>
      <x:c r="D302" s="14"/>
      <x:c r="E302" s="14"/>
      <x:c r="F302" s="14"/>
      <x:c r="G302" s="17" t="str">
        <x:f>IFERROR(IF(A302="","",IF(NOT(OR(C302="Wishlist",C302="Applied",C302="Recruiter Screen",C302="Interview",C302="Final Round",C302="Offer",C302="Accepted",C302="Rejected",C302="Withdrawn")),"Set status",IF(OR(C302="Accepted",C302="Rejected",C302="Withdrawn"),"Closed",IF(OR(IF(ISNUMBER(D302),OR(INT(D302)&lt;36526,INT(D302)&gt;73050),D302&lt;&gt;""),IF(ISNUMBER(E302),OR(INT(E302)&lt;36526,INT(E302)&gt;73050),E302&lt;&gt;""),IF(ISNUMBER(F302),OR(INT(F302)&lt;36526,INT(F302)&gt;73050),F302&lt;&gt;"")),"Check date",IF(F302&lt;&gt;"",IF(INT(F302)&lt;TODAY(),"Overdue",IF(INT(F302)=TODAY(),"Due today",IF(INT(F302)&lt;=TODAY()+7,"Due soon","Scheduled"))),IF(C302="Wishlist","Plan application",IF(AND(ISNUMBER(P302),P302&gt;=7),"Review: 7+ days","Set next date"))))))),"Check entry")</x:f>
      </x:c>
      <x:c r="H302" s="12"/>
      <x:c r="I302" s="12"/>
      <x:c r="J302" s="12"/>
      <x:c r="K302" s="12"/>
      <x:c r="L302" s="12"/>
      <x:c r="M302" s="12"/>
      <x:c r="N302" s="12"/>
      <x:c r="O302" s="12"/>
      <x:c r="P302" s="18" t="str">
        <x:f>IFERROR(IF(A302="","",IF(IF(ISNUMBER(E302),AND(INT(E302)&gt;=36526,INT(E302)&lt;=73050),FALSE),MAX(0,TODAY()-INT(E302)),IF(IF(ISNUMBER(D302),AND(INT(D302)&gt;=36526,INT(D302)&lt;=73050),FALSE),MAX(0,TODAY()-INT(D302)),""))),"")</x:f>
      </x:c>
    </x:row>
    <x:row r="303" ht="30" customHeight="1">
      <x:c r="A303" s="12"/>
      <x:c r="B303" s="12"/>
      <x:c r="C303" s="12"/>
      <x:c r="D303" s="14"/>
      <x:c r="E303" s="14"/>
      <x:c r="F303" s="14"/>
      <x:c r="G303" s="17" t="str">
        <x:f>IFERROR(IF(A303="","",IF(NOT(OR(C303="Wishlist",C303="Applied",C303="Recruiter Screen",C303="Interview",C303="Final Round",C303="Offer",C303="Accepted",C303="Rejected",C303="Withdrawn")),"Set status",IF(OR(C303="Accepted",C303="Rejected",C303="Withdrawn"),"Closed",IF(OR(IF(ISNUMBER(D303),OR(INT(D303)&lt;36526,INT(D303)&gt;73050),D303&lt;&gt;""),IF(ISNUMBER(E303),OR(INT(E303)&lt;36526,INT(E303)&gt;73050),E303&lt;&gt;""),IF(ISNUMBER(F303),OR(INT(F303)&lt;36526,INT(F303)&gt;73050),F303&lt;&gt;"")),"Check date",IF(F303&lt;&gt;"",IF(INT(F303)&lt;TODAY(),"Overdue",IF(INT(F303)=TODAY(),"Due today",IF(INT(F303)&lt;=TODAY()+7,"Due soon","Scheduled"))),IF(C303="Wishlist","Plan application",IF(AND(ISNUMBER(P303),P303&gt;=7),"Review: 7+ days","Set next date"))))))),"Check entry")</x:f>
      </x:c>
      <x:c r="H303" s="12"/>
      <x:c r="I303" s="12"/>
      <x:c r="J303" s="12"/>
      <x:c r="K303" s="12"/>
      <x:c r="L303" s="12"/>
      <x:c r="M303" s="12"/>
      <x:c r="N303" s="12"/>
      <x:c r="O303" s="12"/>
      <x:c r="P303" s="18" t="str">
        <x:f>IFERROR(IF(A303="","",IF(IF(ISNUMBER(E303),AND(INT(E303)&gt;=36526,INT(E303)&lt;=73050),FALSE),MAX(0,TODAY()-INT(E303)),IF(IF(ISNUMBER(D303),AND(INT(D303)&gt;=36526,INT(D303)&lt;=73050),FALSE),MAX(0,TODAY()-INT(D303)),""))),"")</x:f>
      </x:c>
    </x:row>
    <x:row r="304" ht="30" customHeight="1">
      <x:c r="A304" s="12"/>
      <x:c r="B304" s="12"/>
      <x:c r="C304" s="12"/>
      <x:c r="D304" s="14"/>
      <x:c r="E304" s="14"/>
      <x:c r="F304" s="14"/>
      <x:c r="G304" s="17" t="str">
        <x:f>IFERROR(IF(A304="","",IF(NOT(OR(C304="Wishlist",C304="Applied",C304="Recruiter Screen",C304="Interview",C304="Final Round",C304="Offer",C304="Accepted",C304="Rejected",C304="Withdrawn")),"Set status",IF(OR(C304="Accepted",C304="Rejected",C304="Withdrawn"),"Closed",IF(OR(IF(ISNUMBER(D304),OR(INT(D304)&lt;36526,INT(D304)&gt;73050),D304&lt;&gt;""),IF(ISNUMBER(E304),OR(INT(E304)&lt;36526,INT(E304)&gt;73050),E304&lt;&gt;""),IF(ISNUMBER(F304),OR(INT(F304)&lt;36526,INT(F304)&gt;73050),F304&lt;&gt;"")),"Check date",IF(F304&lt;&gt;"",IF(INT(F304)&lt;TODAY(),"Overdue",IF(INT(F304)=TODAY(),"Due today",IF(INT(F304)&lt;=TODAY()+7,"Due soon","Scheduled"))),IF(C304="Wishlist","Plan application",IF(AND(ISNUMBER(P304),P304&gt;=7),"Review: 7+ days","Set next date"))))))),"Check entry")</x:f>
      </x:c>
      <x:c r="H304" s="12"/>
      <x:c r="I304" s="12"/>
      <x:c r="J304" s="12"/>
      <x:c r="K304" s="12"/>
      <x:c r="L304" s="12"/>
      <x:c r="M304" s="12"/>
      <x:c r="N304" s="12"/>
      <x:c r="O304" s="12"/>
      <x:c r="P304" s="18" t="str">
        <x:f>IFERROR(IF(A304="","",IF(IF(ISNUMBER(E304),AND(INT(E304)&gt;=36526,INT(E304)&lt;=73050),FALSE),MAX(0,TODAY()-INT(E304)),IF(IF(ISNUMBER(D304),AND(INT(D304)&gt;=36526,INT(D304)&lt;=73050),FALSE),MAX(0,TODAY()-INT(D304)),""))),"")</x:f>
      </x:c>
    </x:row>
    <x:row r="305" ht="30" customHeight="1">
      <x:c r="A305" s="12"/>
      <x:c r="B305" s="12"/>
      <x:c r="C305" s="12"/>
      <x:c r="D305" s="14"/>
      <x:c r="E305" s="14"/>
      <x:c r="F305" s="14"/>
      <x:c r="G305" s="17" t="str">
        <x:f>IFERROR(IF(A305="","",IF(NOT(OR(C305="Wishlist",C305="Applied",C305="Recruiter Screen",C305="Interview",C305="Final Round",C305="Offer",C305="Accepted",C305="Rejected",C305="Withdrawn")),"Set status",IF(OR(C305="Accepted",C305="Rejected",C305="Withdrawn"),"Closed",IF(OR(IF(ISNUMBER(D305),OR(INT(D305)&lt;36526,INT(D305)&gt;73050),D305&lt;&gt;""),IF(ISNUMBER(E305),OR(INT(E305)&lt;36526,INT(E305)&gt;73050),E305&lt;&gt;""),IF(ISNUMBER(F305),OR(INT(F305)&lt;36526,INT(F305)&gt;73050),F305&lt;&gt;"")),"Check date",IF(F305&lt;&gt;"",IF(INT(F305)&lt;TODAY(),"Overdue",IF(INT(F305)=TODAY(),"Due today",IF(INT(F305)&lt;=TODAY()+7,"Due soon","Scheduled"))),IF(C305="Wishlist","Plan application",IF(AND(ISNUMBER(P305),P305&gt;=7),"Review: 7+ days","Set next date"))))))),"Check entry")</x:f>
      </x:c>
      <x:c r="H305" s="12"/>
      <x:c r="I305" s="12"/>
      <x:c r="J305" s="12"/>
      <x:c r="K305" s="12"/>
      <x:c r="L305" s="12"/>
      <x:c r="M305" s="12"/>
      <x:c r="N305" s="12"/>
      <x:c r="O305" s="12"/>
      <x:c r="P305" s="18" t="str">
        <x:f>IFERROR(IF(A305="","",IF(IF(ISNUMBER(E305),AND(INT(E305)&gt;=36526,INT(E305)&lt;=73050),FALSE),MAX(0,TODAY()-INT(E305)),IF(IF(ISNUMBER(D305),AND(INT(D305)&gt;=36526,INT(D305)&lt;=73050),FALSE),MAX(0,TODAY()-INT(D305)),""))),"")</x:f>
      </x:c>
    </x:row>
    <x:row r="306" ht="30" customHeight="1">
      <x:c r="A306" s="12"/>
      <x:c r="B306" s="12"/>
      <x:c r="C306" s="12"/>
      <x:c r="D306" s="14"/>
      <x:c r="E306" s="14"/>
      <x:c r="F306" s="14"/>
      <x:c r="G306" s="17" t="str">
        <x:f>IFERROR(IF(A306="","",IF(NOT(OR(C306="Wishlist",C306="Applied",C306="Recruiter Screen",C306="Interview",C306="Final Round",C306="Offer",C306="Accepted",C306="Rejected",C306="Withdrawn")),"Set status",IF(OR(C306="Accepted",C306="Rejected",C306="Withdrawn"),"Closed",IF(OR(IF(ISNUMBER(D306),OR(INT(D306)&lt;36526,INT(D306)&gt;73050),D306&lt;&gt;""),IF(ISNUMBER(E306),OR(INT(E306)&lt;36526,INT(E306)&gt;73050),E306&lt;&gt;""),IF(ISNUMBER(F306),OR(INT(F306)&lt;36526,INT(F306)&gt;73050),F306&lt;&gt;"")),"Check date",IF(F306&lt;&gt;"",IF(INT(F306)&lt;TODAY(),"Overdue",IF(INT(F306)=TODAY(),"Due today",IF(INT(F306)&lt;=TODAY()+7,"Due soon","Scheduled"))),IF(C306="Wishlist","Plan application",IF(AND(ISNUMBER(P306),P306&gt;=7),"Review: 7+ days","Set next date"))))))),"Check entry")</x:f>
      </x:c>
      <x:c r="H306" s="12"/>
      <x:c r="I306" s="12"/>
      <x:c r="J306" s="12"/>
      <x:c r="K306" s="12"/>
      <x:c r="L306" s="12"/>
      <x:c r="M306" s="12"/>
      <x:c r="N306" s="12"/>
      <x:c r="O306" s="12"/>
      <x:c r="P306" s="18" t="str">
        <x:f>IFERROR(IF(A306="","",IF(IF(ISNUMBER(E306),AND(INT(E306)&gt;=36526,INT(E306)&lt;=73050),FALSE),MAX(0,TODAY()-INT(E306)),IF(IF(ISNUMBER(D306),AND(INT(D306)&gt;=36526,INT(D306)&lt;=73050),FALSE),MAX(0,TODAY()-INT(D306)),""))),"")</x:f>
      </x:c>
    </x:row>
    <x:row r="307" ht="30" customHeight="1">
      <x:c r="A307" s="12"/>
      <x:c r="B307" s="12"/>
      <x:c r="C307" s="12"/>
      <x:c r="D307" s="14"/>
      <x:c r="E307" s="14"/>
      <x:c r="F307" s="14"/>
      <x:c r="G307" s="17" t="str">
        <x:f>IFERROR(IF(A307="","",IF(NOT(OR(C307="Wishlist",C307="Applied",C307="Recruiter Screen",C307="Interview",C307="Final Round",C307="Offer",C307="Accepted",C307="Rejected",C307="Withdrawn")),"Set status",IF(OR(C307="Accepted",C307="Rejected",C307="Withdrawn"),"Closed",IF(OR(IF(ISNUMBER(D307),OR(INT(D307)&lt;36526,INT(D307)&gt;73050),D307&lt;&gt;""),IF(ISNUMBER(E307),OR(INT(E307)&lt;36526,INT(E307)&gt;73050),E307&lt;&gt;""),IF(ISNUMBER(F307),OR(INT(F307)&lt;36526,INT(F307)&gt;73050),F307&lt;&gt;"")),"Check date",IF(F307&lt;&gt;"",IF(INT(F307)&lt;TODAY(),"Overdue",IF(INT(F307)=TODAY(),"Due today",IF(INT(F307)&lt;=TODAY()+7,"Due soon","Scheduled"))),IF(C307="Wishlist","Plan application",IF(AND(ISNUMBER(P307),P307&gt;=7),"Review: 7+ days","Set next date"))))))),"Check entry")</x:f>
      </x:c>
      <x:c r="H307" s="12"/>
      <x:c r="I307" s="12"/>
      <x:c r="J307" s="12"/>
      <x:c r="K307" s="12"/>
      <x:c r="L307" s="12"/>
      <x:c r="M307" s="12"/>
      <x:c r="N307" s="12"/>
      <x:c r="O307" s="12"/>
      <x:c r="P307" s="18" t="str">
        <x:f>IFERROR(IF(A307="","",IF(IF(ISNUMBER(E307),AND(INT(E307)&gt;=36526,INT(E307)&lt;=73050),FALSE),MAX(0,TODAY()-INT(E307)),IF(IF(ISNUMBER(D307),AND(INT(D307)&gt;=36526,INT(D307)&lt;=73050),FALSE),MAX(0,TODAY()-INT(D307)),""))),"")</x:f>
      </x:c>
    </x:row>
    <x:row r="308" ht="30" customHeight="1">
      <x:c r="A308" s="12"/>
      <x:c r="B308" s="12"/>
      <x:c r="C308" s="12"/>
      <x:c r="D308" s="14"/>
      <x:c r="E308" s="14"/>
      <x:c r="F308" s="14"/>
      <x:c r="G308" s="17" t="str">
        <x:f>IFERROR(IF(A308="","",IF(NOT(OR(C308="Wishlist",C308="Applied",C308="Recruiter Screen",C308="Interview",C308="Final Round",C308="Offer",C308="Accepted",C308="Rejected",C308="Withdrawn")),"Set status",IF(OR(C308="Accepted",C308="Rejected",C308="Withdrawn"),"Closed",IF(OR(IF(ISNUMBER(D308),OR(INT(D308)&lt;36526,INT(D308)&gt;73050),D308&lt;&gt;""),IF(ISNUMBER(E308),OR(INT(E308)&lt;36526,INT(E308)&gt;73050),E308&lt;&gt;""),IF(ISNUMBER(F308),OR(INT(F308)&lt;36526,INT(F308)&gt;73050),F308&lt;&gt;"")),"Check date",IF(F308&lt;&gt;"",IF(INT(F308)&lt;TODAY(),"Overdue",IF(INT(F308)=TODAY(),"Due today",IF(INT(F308)&lt;=TODAY()+7,"Due soon","Scheduled"))),IF(C308="Wishlist","Plan application",IF(AND(ISNUMBER(P308),P308&gt;=7),"Review: 7+ days","Set next date"))))))),"Check entry")</x:f>
      </x:c>
      <x:c r="H308" s="12"/>
      <x:c r="I308" s="12"/>
      <x:c r="J308" s="12"/>
      <x:c r="K308" s="12"/>
      <x:c r="L308" s="12"/>
      <x:c r="M308" s="12"/>
      <x:c r="N308" s="12"/>
      <x:c r="O308" s="12"/>
      <x:c r="P308" s="18" t="str">
        <x:f>IFERROR(IF(A308="","",IF(IF(ISNUMBER(E308),AND(INT(E308)&gt;=36526,INT(E308)&lt;=73050),FALSE),MAX(0,TODAY()-INT(E308)),IF(IF(ISNUMBER(D308),AND(INT(D308)&gt;=36526,INT(D308)&lt;=73050),FALSE),MAX(0,TODAY()-INT(D308)),""))),"")</x:f>
      </x:c>
    </x:row>
    <x:row r="309" ht="30" customHeight="1">
      <x:c r="A309" s="12"/>
      <x:c r="B309" s="12"/>
      <x:c r="C309" s="12"/>
      <x:c r="D309" s="14"/>
      <x:c r="E309" s="14"/>
      <x:c r="F309" s="14"/>
      <x:c r="G309" s="17" t="str">
        <x:f>IFERROR(IF(A309="","",IF(NOT(OR(C309="Wishlist",C309="Applied",C309="Recruiter Screen",C309="Interview",C309="Final Round",C309="Offer",C309="Accepted",C309="Rejected",C309="Withdrawn")),"Set status",IF(OR(C309="Accepted",C309="Rejected",C309="Withdrawn"),"Closed",IF(OR(IF(ISNUMBER(D309),OR(INT(D309)&lt;36526,INT(D309)&gt;73050),D309&lt;&gt;""),IF(ISNUMBER(E309),OR(INT(E309)&lt;36526,INT(E309)&gt;73050),E309&lt;&gt;""),IF(ISNUMBER(F309),OR(INT(F309)&lt;36526,INT(F309)&gt;73050),F309&lt;&gt;"")),"Check date",IF(F309&lt;&gt;"",IF(INT(F309)&lt;TODAY(),"Overdue",IF(INT(F309)=TODAY(),"Due today",IF(INT(F309)&lt;=TODAY()+7,"Due soon","Scheduled"))),IF(C309="Wishlist","Plan application",IF(AND(ISNUMBER(P309),P309&gt;=7),"Review: 7+ days","Set next date"))))))),"Check entry")</x:f>
      </x:c>
      <x:c r="H309" s="12"/>
      <x:c r="I309" s="12"/>
      <x:c r="J309" s="12"/>
      <x:c r="K309" s="12"/>
      <x:c r="L309" s="12"/>
      <x:c r="M309" s="12"/>
      <x:c r="N309" s="12"/>
      <x:c r="O309" s="12"/>
      <x:c r="P309" s="18" t="str">
        <x:f>IFERROR(IF(A309="","",IF(IF(ISNUMBER(E309),AND(INT(E309)&gt;=36526,INT(E309)&lt;=73050),FALSE),MAX(0,TODAY()-INT(E309)),IF(IF(ISNUMBER(D309),AND(INT(D309)&gt;=36526,INT(D309)&lt;=73050),FALSE),MAX(0,TODAY()-INT(D309)),""))),"")</x:f>
      </x:c>
    </x:row>
    <x:row r="310" ht="30" customHeight="1">
      <x:c r="A310" s="12"/>
      <x:c r="B310" s="12"/>
      <x:c r="C310" s="12"/>
      <x:c r="D310" s="14"/>
      <x:c r="E310" s="14"/>
      <x:c r="F310" s="14"/>
      <x:c r="G310" s="17" t="str">
        <x:f>IFERROR(IF(A310="","",IF(NOT(OR(C310="Wishlist",C310="Applied",C310="Recruiter Screen",C310="Interview",C310="Final Round",C310="Offer",C310="Accepted",C310="Rejected",C310="Withdrawn")),"Set status",IF(OR(C310="Accepted",C310="Rejected",C310="Withdrawn"),"Closed",IF(OR(IF(ISNUMBER(D310),OR(INT(D310)&lt;36526,INT(D310)&gt;73050),D310&lt;&gt;""),IF(ISNUMBER(E310),OR(INT(E310)&lt;36526,INT(E310)&gt;73050),E310&lt;&gt;""),IF(ISNUMBER(F310),OR(INT(F310)&lt;36526,INT(F310)&gt;73050),F310&lt;&gt;"")),"Check date",IF(F310&lt;&gt;"",IF(INT(F310)&lt;TODAY(),"Overdue",IF(INT(F310)=TODAY(),"Due today",IF(INT(F310)&lt;=TODAY()+7,"Due soon","Scheduled"))),IF(C310="Wishlist","Plan application",IF(AND(ISNUMBER(P310),P310&gt;=7),"Review: 7+ days","Set next date"))))))),"Check entry")</x:f>
      </x:c>
      <x:c r="H310" s="12"/>
      <x:c r="I310" s="12"/>
      <x:c r="J310" s="12"/>
      <x:c r="K310" s="12"/>
      <x:c r="L310" s="12"/>
      <x:c r="M310" s="12"/>
      <x:c r="N310" s="12"/>
      <x:c r="O310" s="12"/>
      <x:c r="P310" s="18" t="str">
        <x:f>IFERROR(IF(A310="","",IF(IF(ISNUMBER(E310),AND(INT(E310)&gt;=36526,INT(E310)&lt;=73050),FALSE),MAX(0,TODAY()-INT(E310)),IF(IF(ISNUMBER(D310),AND(INT(D310)&gt;=36526,INT(D310)&lt;=73050),FALSE),MAX(0,TODAY()-INT(D310)),""))),"")</x:f>
      </x:c>
    </x:row>
    <x:row r="311" ht="30" customHeight="1">
      <x:c r="A311" s="12"/>
      <x:c r="B311" s="12"/>
      <x:c r="C311" s="12"/>
      <x:c r="D311" s="14"/>
      <x:c r="E311" s="14"/>
      <x:c r="F311" s="14"/>
      <x:c r="G311" s="17" t="str">
        <x:f>IFERROR(IF(A311="","",IF(NOT(OR(C311="Wishlist",C311="Applied",C311="Recruiter Screen",C311="Interview",C311="Final Round",C311="Offer",C311="Accepted",C311="Rejected",C311="Withdrawn")),"Set status",IF(OR(C311="Accepted",C311="Rejected",C311="Withdrawn"),"Closed",IF(OR(IF(ISNUMBER(D311),OR(INT(D311)&lt;36526,INT(D311)&gt;73050),D311&lt;&gt;""),IF(ISNUMBER(E311),OR(INT(E311)&lt;36526,INT(E311)&gt;73050),E311&lt;&gt;""),IF(ISNUMBER(F311),OR(INT(F311)&lt;36526,INT(F311)&gt;73050),F311&lt;&gt;"")),"Check date",IF(F311&lt;&gt;"",IF(INT(F311)&lt;TODAY(),"Overdue",IF(INT(F311)=TODAY(),"Due today",IF(INT(F311)&lt;=TODAY()+7,"Due soon","Scheduled"))),IF(C311="Wishlist","Plan application",IF(AND(ISNUMBER(P311),P311&gt;=7),"Review: 7+ days","Set next date"))))))),"Check entry")</x:f>
      </x:c>
      <x:c r="H311" s="12"/>
      <x:c r="I311" s="12"/>
      <x:c r="J311" s="12"/>
      <x:c r="K311" s="12"/>
      <x:c r="L311" s="12"/>
      <x:c r="M311" s="12"/>
      <x:c r="N311" s="12"/>
      <x:c r="O311" s="12"/>
      <x:c r="P311" s="18" t="str">
        <x:f>IFERROR(IF(A311="","",IF(IF(ISNUMBER(E311),AND(INT(E311)&gt;=36526,INT(E311)&lt;=73050),FALSE),MAX(0,TODAY()-INT(E311)),IF(IF(ISNUMBER(D311),AND(INT(D311)&gt;=36526,INT(D311)&lt;=73050),FALSE),MAX(0,TODAY()-INT(D311)),""))),"")</x:f>
      </x:c>
    </x:row>
    <x:row r="312" ht="30" customHeight="1">
      <x:c r="A312" s="12"/>
      <x:c r="B312" s="12"/>
      <x:c r="C312" s="12"/>
      <x:c r="D312" s="14"/>
      <x:c r="E312" s="14"/>
      <x:c r="F312" s="14"/>
      <x:c r="G312" s="17" t="str">
        <x:f>IFERROR(IF(A312="","",IF(NOT(OR(C312="Wishlist",C312="Applied",C312="Recruiter Screen",C312="Interview",C312="Final Round",C312="Offer",C312="Accepted",C312="Rejected",C312="Withdrawn")),"Set status",IF(OR(C312="Accepted",C312="Rejected",C312="Withdrawn"),"Closed",IF(OR(IF(ISNUMBER(D312),OR(INT(D312)&lt;36526,INT(D312)&gt;73050),D312&lt;&gt;""),IF(ISNUMBER(E312),OR(INT(E312)&lt;36526,INT(E312)&gt;73050),E312&lt;&gt;""),IF(ISNUMBER(F312),OR(INT(F312)&lt;36526,INT(F312)&gt;73050),F312&lt;&gt;"")),"Check date",IF(F312&lt;&gt;"",IF(INT(F312)&lt;TODAY(),"Overdue",IF(INT(F312)=TODAY(),"Due today",IF(INT(F312)&lt;=TODAY()+7,"Due soon","Scheduled"))),IF(C312="Wishlist","Plan application",IF(AND(ISNUMBER(P312),P312&gt;=7),"Review: 7+ days","Set next date"))))))),"Check entry")</x:f>
      </x:c>
      <x:c r="H312" s="12"/>
      <x:c r="I312" s="12"/>
      <x:c r="J312" s="12"/>
      <x:c r="K312" s="12"/>
      <x:c r="L312" s="12"/>
      <x:c r="M312" s="12"/>
      <x:c r="N312" s="12"/>
      <x:c r="O312" s="12"/>
      <x:c r="P312" s="18" t="str">
        <x:f>IFERROR(IF(A312="","",IF(IF(ISNUMBER(E312),AND(INT(E312)&gt;=36526,INT(E312)&lt;=73050),FALSE),MAX(0,TODAY()-INT(E312)),IF(IF(ISNUMBER(D312),AND(INT(D312)&gt;=36526,INT(D312)&lt;=73050),FALSE),MAX(0,TODAY()-INT(D312)),""))),"")</x:f>
      </x:c>
    </x:row>
    <x:row r="313" ht="30" customHeight="1">
      <x:c r="A313" s="12"/>
      <x:c r="B313" s="12"/>
      <x:c r="C313" s="12"/>
      <x:c r="D313" s="14"/>
      <x:c r="E313" s="14"/>
      <x:c r="F313" s="14"/>
      <x:c r="G313" s="17" t="str">
        <x:f>IFERROR(IF(A313="","",IF(NOT(OR(C313="Wishlist",C313="Applied",C313="Recruiter Screen",C313="Interview",C313="Final Round",C313="Offer",C313="Accepted",C313="Rejected",C313="Withdrawn")),"Set status",IF(OR(C313="Accepted",C313="Rejected",C313="Withdrawn"),"Closed",IF(OR(IF(ISNUMBER(D313),OR(INT(D313)&lt;36526,INT(D313)&gt;73050),D313&lt;&gt;""),IF(ISNUMBER(E313),OR(INT(E313)&lt;36526,INT(E313)&gt;73050),E313&lt;&gt;""),IF(ISNUMBER(F313),OR(INT(F313)&lt;36526,INT(F313)&gt;73050),F313&lt;&gt;"")),"Check date",IF(F313&lt;&gt;"",IF(INT(F313)&lt;TODAY(),"Overdue",IF(INT(F313)=TODAY(),"Due today",IF(INT(F313)&lt;=TODAY()+7,"Due soon","Scheduled"))),IF(C313="Wishlist","Plan application",IF(AND(ISNUMBER(P313),P313&gt;=7),"Review: 7+ days","Set next date"))))))),"Check entry")</x:f>
      </x:c>
      <x:c r="H313" s="12"/>
      <x:c r="I313" s="12"/>
      <x:c r="J313" s="12"/>
      <x:c r="K313" s="12"/>
      <x:c r="L313" s="12"/>
      <x:c r="M313" s="12"/>
      <x:c r="N313" s="12"/>
      <x:c r="O313" s="12"/>
      <x:c r="P313" s="18" t="str">
        <x:f>IFERROR(IF(A313="","",IF(IF(ISNUMBER(E313),AND(INT(E313)&gt;=36526,INT(E313)&lt;=73050),FALSE),MAX(0,TODAY()-INT(E313)),IF(IF(ISNUMBER(D313),AND(INT(D313)&gt;=36526,INT(D313)&lt;=73050),FALSE),MAX(0,TODAY()-INT(D313)),""))),"")</x:f>
      </x:c>
    </x:row>
    <x:row r="314" ht="30" customHeight="1">
      <x:c r="A314" s="12"/>
      <x:c r="B314" s="12"/>
      <x:c r="C314" s="12"/>
      <x:c r="D314" s="14"/>
      <x:c r="E314" s="14"/>
      <x:c r="F314" s="14"/>
      <x:c r="G314" s="17" t="str">
        <x:f>IFERROR(IF(A314="","",IF(NOT(OR(C314="Wishlist",C314="Applied",C314="Recruiter Screen",C314="Interview",C314="Final Round",C314="Offer",C314="Accepted",C314="Rejected",C314="Withdrawn")),"Set status",IF(OR(C314="Accepted",C314="Rejected",C314="Withdrawn"),"Closed",IF(OR(IF(ISNUMBER(D314),OR(INT(D314)&lt;36526,INT(D314)&gt;73050),D314&lt;&gt;""),IF(ISNUMBER(E314),OR(INT(E314)&lt;36526,INT(E314)&gt;73050),E314&lt;&gt;""),IF(ISNUMBER(F314),OR(INT(F314)&lt;36526,INT(F314)&gt;73050),F314&lt;&gt;"")),"Check date",IF(F314&lt;&gt;"",IF(INT(F314)&lt;TODAY(),"Overdue",IF(INT(F314)=TODAY(),"Due today",IF(INT(F314)&lt;=TODAY()+7,"Due soon","Scheduled"))),IF(C314="Wishlist","Plan application",IF(AND(ISNUMBER(P314),P314&gt;=7),"Review: 7+ days","Set next date"))))))),"Check entry")</x:f>
      </x:c>
      <x:c r="H314" s="12"/>
      <x:c r="I314" s="12"/>
      <x:c r="J314" s="12"/>
      <x:c r="K314" s="12"/>
      <x:c r="L314" s="12"/>
      <x:c r="M314" s="12"/>
      <x:c r="N314" s="12"/>
      <x:c r="O314" s="12"/>
      <x:c r="P314" s="18" t="str">
        <x:f>IFERROR(IF(A314="","",IF(IF(ISNUMBER(E314),AND(INT(E314)&gt;=36526,INT(E314)&lt;=73050),FALSE),MAX(0,TODAY()-INT(E314)),IF(IF(ISNUMBER(D314),AND(INT(D314)&gt;=36526,INT(D314)&lt;=73050),FALSE),MAX(0,TODAY()-INT(D314)),""))),"")</x:f>
      </x:c>
    </x:row>
    <x:row r="315" ht="30" customHeight="1">
      <x:c r="A315" s="12"/>
      <x:c r="B315" s="12"/>
      <x:c r="C315" s="12"/>
      <x:c r="D315" s="14"/>
      <x:c r="E315" s="14"/>
      <x:c r="F315" s="14"/>
      <x:c r="G315" s="17" t="str">
        <x:f>IFERROR(IF(A315="","",IF(NOT(OR(C315="Wishlist",C315="Applied",C315="Recruiter Screen",C315="Interview",C315="Final Round",C315="Offer",C315="Accepted",C315="Rejected",C315="Withdrawn")),"Set status",IF(OR(C315="Accepted",C315="Rejected",C315="Withdrawn"),"Closed",IF(OR(IF(ISNUMBER(D315),OR(INT(D315)&lt;36526,INT(D315)&gt;73050),D315&lt;&gt;""),IF(ISNUMBER(E315),OR(INT(E315)&lt;36526,INT(E315)&gt;73050),E315&lt;&gt;""),IF(ISNUMBER(F315),OR(INT(F315)&lt;36526,INT(F315)&gt;73050),F315&lt;&gt;"")),"Check date",IF(F315&lt;&gt;"",IF(INT(F315)&lt;TODAY(),"Overdue",IF(INT(F315)=TODAY(),"Due today",IF(INT(F315)&lt;=TODAY()+7,"Due soon","Scheduled"))),IF(C315="Wishlist","Plan application",IF(AND(ISNUMBER(P315),P315&gt;=7),"Review: 7+ days","Set next date"))))))),"Check entry")</x:f>
      </x:c>
      <x:c r="H315" s="12"/>
      <x:c r="I315" s="12"/>
      <x:c r="J315" s="12"/>
      <x:c r="K315" s="12"/>
      <x:c r="L315" s="12"/>
      <x:c r="M315" s="12"/>
      <x:c r="N315" s="12"/>
      <x:c r="O315" s="12"/>
      <x:c r="P315" s="18" t="str">
        <x:f>IFERROR(IF(A315="","",IF(IF(ISNUMBER(E315),AND(INT(E315)&gt;=36526,INT(E315)&lt;=73050),FALSE),MAX(0,TODAY()-INT(E315)),IF(IF(ISNUMBER(D315),AND(INT(D315)&gt;=36526,INT(D315)&lt;=73050),FALSE),MAX(0,TODAY()-INT(D315)),""))),"")</x:f>
      </x:c>
    </x:row>
    <x:row r="316" ht="30" customHeight="1">
      <x:c r="A316" s="12"/>
      <x:c r="B316" s="12"/>
      <x:c r="C316" s="12"/>
      <x:c r="D316" s="14"/>
      <x:c r="E316" s="14"/>
      <x:c r="F316" s="14"/>
      <x:c r="G316" s="17" t="str">
        <x:f>IFERROR(IF(A316="","",IF(NOT(OR(C316="Wishlist",C316="Applied",C316="Recruiter Screen",C316="Interview",C316="Final Round",C316="Offer",C316="Accepted",C316="Rejected",C316="Withdrawn")),"Set status",IF(OR(C316="Accepted",C316="Rejected",C316="Withdrawn"),"Closed",IF(OR(IF(ISNUMBER(D316),OR(INT(D316)&lt;36526,INT(D316)&gt;73050),D316&lt;&gt;""),IF(ISNUMBER(E316),OR(INT(E316)&lt;36526,INT(E316)&gt;73050),E316&lt;&gt;""),IF(ISNUMBER(F316),OR(INT(F316)&lt;36526,INT(F316)&gt;73050),F316&lt;&gt;"")),"Check date",IF(F316&lt;&gt;"",IF(INT(F316)&lt;TODAY(),"Overdue",IF(INT(F316)=TODAY(),"Due today",IF(INT(F316)&lt;=TODAY()+7,"Due soon","Scheduled"))),IF(C316="Wishlist","Plan application",IF(AND(ISNUMBER(P316),P316&gt;=7),"Review: 7+ days","Set next date"))))))),"Check entry")</x:f>
      </x:c>
      <x:c r="H316" s="12"/>
      <x:c r="I316" s="12"/>
      <x:c r="J316" s="12"/>
      <x:c r="K316" s="12"/>
      <x:c r="L316" s="12"/>
      <x:c r="M316" s="12"/>
      <x:c r="N316" s="12"/>
      <x:c r="O316" s="12"/>
      <x:c r="P316" s="18" t="str">
        <x:f>IFERROR(IF(A316="","",IF(IF(ISNUMBER(E316),AND(INT(E316)&gt;=36526,INT(E316)&lt;=73050),FALSE),MAX(0,TODAY()-INT(E316)),IF(IF(ISNUMBER(D316),AND(INT(D316)&gt;=36526,INT(D316)&lt;=73050),FALSE),MAX(0,TODAY()-INT(D316)),""))),"")</x:f>
      </x:c>
    </x:row>
    <x:row r="317" ht="30" customHeight="1">
      <x:c r="A317" s="12"/>
      <x:c r="B317" s="12"/>
      <x:c r="C317" s="12"/>
      <x:c r="D317" s="14"/>
      <x:c r="E317" s="14"/>
      <x:c r="F317" s="14"/>
      <x:c r="G317" s="17" t="str">
        <x:f>IFERROR(IF(A317="","",IF(NOT(OR(C317="Wishlist",C317="Applied",C317="Recruiter Screen",C317="Interview",C317="Final Round",C317="Offer",C317="Accepted",C317="Rejected",C317="Withdrawn")),"Set status",IF(OR(C317="Accepted",C317="Rejected",C317="Withdrawn"),"Closed",IF(OR(IF(ISNUMBER(D317),OR(INT(D317)&lt;36526,INT(D317)&gt;73050),D317&lt;&gt;""),IF(ISNUMBER(E317),OR(INT(E317)&lt;36526,INT(E317)&gt;73050),E317&lt;&gt;""),IF(ISNUMBER(F317),OR(INT(F317)&lt;36526,INT(F317)&gt;73050),F317&lt;&gt;"")),"Check date",IF(F317&lt;&gt;"",IF(INT(F317)&lt;TODAY(),"Overdue",IF(INT(F317)=TODAY(),"Due today",IF(INT(F317)&lt;=TODAY()+7,"Due soon","Scheduled"))),IF(C317="Wishlist","Plan application",IF(AND(ISNUMBER(P317),P317&gt;=7),"Review: 7+ days","Set next date"))))))),"Check entry")</x:f>
      </x:c>
      <x:c r="H317" s="12"/>
      <x:c r="I317" s="12"/>
      <x:c r="J317" s="12"/>
      <x:c r="K317" s="12"/>
      <x:c r="L317" s="12"/>
      <x:c r="M317" s="12"/>
      <x:c r="N317" s="12"/>
      <x:c r="O317" s="12"/>
      <x:c r="P317" s="18" t="str">
        <x:f>IFERROR(IF(A317="","",IF(IF(ISNUMBER(E317),AND(INT(E317)&gt;=36526,INT(E317)&lt;=73050),FALSE),MAX(0,TODAY()-INT(E317)),IF(IF(ISNUMBER(D317),AND(INT(D317)&gt;=36526,INT(D317)&lt;=73050),FALSE),MAX(0,TODAY()-INT(D317)),""))),"")</x:f>
      </x:c>
    </x:row>
    <x:row r="318" ht="30" customHeight="1">
      <x:c r="A318" s="12"/>
      <x:c r="B318" s="12"/>
      <x:c r="C318" s="12"/>
      <x:c r="D318" s="14"/>
      <x:c r="E318" s="14"/>
      <x:c r="F318" s="14"/>
      <x:c r="G318" s="17" t="str">
        <x:f>IFERROR(IF(A318="","",IF(NOT(OR(C318="Wishlist",C318="Applied",C318="Recruiter Screen",C318="Interview",C318="Final Round",C318="Offer",C318="Accepted",C318="Rejected",C318="Withdrawn")),"Set status",IF(OR(C318="Accepted",C318="Rejected",C318="Withdrawn"),"Closed",IF(OR(IF(ISNUMBER(D318),OR(INT(D318)&lt;36526,INT(D318)&gt;73050),D318&lt;&gt;""),IF(ISNUMBER(E318),OR(INT(E318)&lt;36526,INT(E318)&gt;73050),E318&lt;&gt;""),IF(ISNUMBER(F318),OR(INT(F318)&lt;36526,INT(F318)&gt;73050),F318&lt;&gt;"")),"Check date",IF(F318&lt;&gt;"",IF(INT(F318)&lt;TODAY(),"Overdue",IF(INT(F318)=TODAY(),"Due today",IF(INT(F318)&lt;=TODAY()+7,"Due soon","Scheduled"))),IF(C318="Wishlist","Plan application",IF(AND(ISNUMBER(P318),P318&gt;=7),"Review: 7+ days","Set next date"))))))),"Check entry")</x:f>
      </x:c>
      <x:c r="H318" s="12"/>
      <x:c r="I318" s="12"/>
      <x:c r="J318" s="12"/>
      <x:c r="K318" s="12"/>
      <x:c r="L318" s="12"/>
      <x:c r="M318" s="12"/>
      <x:c r="N318" s="12"/>
      <x:c r="O318" s="12"/>
      <x:c r="P318" s="18" t="str">
        <x:f>IFERROR(IF(A318="","",IF(IF(ISNUMBER(E318),AND(INT(E318)&gt;=36526,INT(E318)&lt;=73050),FALSE),MAX(0,TODAY()-INT(E318)),IF(IF(ISNUMBER(D318),AND(INT(D318)&gt;=36526,INT(D318)&lt;=73050),FALSE),MAX(0,TODAY()-INT(D318)),""))),"")</x:f>
      </x:c>
    </x:row>
    <x:row r="319" ht="30" customHeight="1">
      <x:c r="A319" s="12"/>
      <x:c r="B319" s="12"/>
      <x:c r="C319" s="12"/>
      <x:c r="D319" s="14"/>
      <x:c r="E319" s="14"/>
      <x:c r="F319" s="14"/>
      <x:c r="G319" s="17" t="str">
        <x:f>IFERROR(IF(A319="","",IF(NOT(OR(C319="Wishlist",C319="Applied",C319="Recruiter Screen",C319="Interview",C319="Final Round",C319="Offer",C319="Accepted",C319="Rejected",C319="Withdrawn")),"Set status",IF(OR(C319="Accepted",C319="Rejected",C319="Withdrawn"),"Closed",IF(OR(IF(ISNUMBER(D319),OR(INT(D319)&lt;36526,INT(D319)&gt;73050),D319&lt;&gt;""),IF(ISNUMBER(E319),OR(INT(E319)&lt;36526,INT(E319)&gt;73050),E319&lt;&gt;""),IF(ISNUMBER(F319),OR(INT(F319)&lt;36526,INT(F319)&gt;73050),F319&lt;&gt;"")),"Check date",IF(F319&lt;&gt;"",IF(INT(F319)&lt;TODAY(),"Overdue",IF(INT(F319)=TODAY(),"Due today",IF(INT(F319)&lt;=TODAY()+7,"Due soon","Scheduled"))),IF(C319="Wishlist","Plan application",IF(AND(ISNUMBER(P319),P319&gt;=7),"Review: 7+ days","Set next date"))))))),"Check entry")</x:f>
      </x:c>
      <x:c r="H319" s="12"/>
      <x:c r="I319" s="12"/>
      <x:c r="J319" s="12"/>
      <x:c r="K319" s="12"/>
      <x:c r="L319" s="12"/>
      <x:c r="M319" s="12"/>
      <x:c r="N319" s="12"/>
      <x:c r="O319" s="12"/>
      <x:c r="P319" s="18" t="str">
        <x:f>IFERROR(IF(A319="","",IF(IF(ISNUMBER(E319),AND(INT(E319)&gt;=36526,INT(E319)&lt;=73050),FALSE),MAX(0,TODAY()-INT(E319)),IF(IF(ISNUMBER(D319),AND(INT(D319)&gt;=36526,INT(D319)&lt;=73050),FALSE),MAX(0,TODAY()-INT(D319)),""))),"")</x:f>
      </x:c>
    </x:row>
    <x:row r="320" ht="30" customHeight="1">
      <x:c r="A320" s="12"/>
      <x:c r="B320" s="12"/>
      <x:c r="C320" s="12"/>
      <x:c r="D320" s="14"/>
      <x:c r="E320" s="14"/>
      <x:c r="F320" s="14"/>
      <x:c r="G320" s="17" t="str">
        <x:f>IFERROR(IF(A320="","",IF(NOT(OR(C320="Wishlist",C320="Applied",C320="Recruiter Screen",C320="Interview",C320="Final Round",C320="Offer",C320="Accepted",C320="Rejected",C320="Withdrawn")),"Set status",IF(OR(C320="Accepted",C320="Rejected",C320="Withdrawn"),"Closed",IF(OR(IF(ISNUMBER(D320),OR(INT(D320)&lt;36526,INT(D320)&gt;73050),D320&lt;&gt;""),IF(ISNUMBER(E320),OR(INT(E320)&lt;36526,INT(E320)&gt;73050),E320&lt;&gt;""),IF(ISNUMBER(F320),OR(INT(F320)&lt;36526,INT(F320)&gt;73050),F320&lt;&gt;"")),"Check date",IF(F320&lt;&gt;"",IF(INT(F320)&lt;TODAY(),"Overdue",IF(INT(F320)=TODAY(),"Due today",IF(INT(F320)&lt;=TODAY()+7,"Due soon","Scheduled"))),IF(C320="Wishlist","Plan application",IF(AND(ISNUMBER(P320),P320&gt;=7),"Review: 7+ days","Set next date"))))))),"Check entry")</x:f>
      </x:c>
      <x:c r="H320" s="12"/>
      <x:c r="I320" s="12"/>
      <x:c r="J320" s="12"/>
      <x:c r="K320" s="12"/>
      <x:c r="L320" s="12"/>
      <x:c r="M320" s="12"/>
      <x:c r="N320" s="12"/>
      <x:c r="O320" s="12"/>
      <x:c r="P320" s="18" t="str">
        <x:f>IFERROR(IF(A320="","",IF(IF(ISNUMBER(E320),AND(INT(E320)&gt;=36526,INT(E320)&lt;=73050),FALSE),MAX(0,TODAY()-INT(E320)),IF(IF(ISNUMBER(D320),AND(INT(D320)&gt;=36526,INT(D320)&lt;=73050),FALSE),MAX(0,TODAY()-INT(D320)),""))),"")</x:f>
      </x:c>
    </x:row>
    <x:row r="321" ht="30" customHeight="1">
      <x:c r="A321" s="12"/>
      <x:c r="B321" s="12"/>
      <x:c r="C321" s="12"/>
      <x:c r="D321" s="14"/>
      <x:c r="E321" s="14"/>
      <x:c r="F321" s="14"/>
      <x:c r="G321" s="17" t="str">
        <x:f>IFERROR(IF(A321="","",IF(NOT(OR(C321="Wishlist",C321="Applied",C321="Recruiter Screen",C321="Interview",C321="Final Round",C321="Offer",C321="Accepted",C321="Rejected",C321="Withdrawn")),"Set status",IF(OR(C321="Accepted",C321="Rejected",C321="Withdrawn"),"Closed",IF(OR(IF(ISNUMBER(D321),OR(INT(D321)&lt;36526,INT(D321)&gt;73050),D321&lt;&gt;""),IF(ISNUMBER(E321),OR(INT(E321)&lt;36526,INT(E321)&gt;73050),E321&lt;&gt;""),IF(ISNUMBER(F321),OR(INT(F321)&lt;36526,INT(F321)&gt;73050),F321&lt;&gt;"")),"Check date",IF(F321&lt;&gt;"",IF(INT(F321)&lt;TODAY(),"Overdue",IF(INT(F321)=TODAY(),"Due today",IF(INT(F321)&lt;=TODAY()+7,"Due soon","Scheduled"))),IF(C321="Wishlist","Plan application",IF(AND(ISNUMBER(P321),P321&gt;=7),"Review: 7+ days","Set next date"))))))),"Check entry")</x:f>
      </x:c>
      <x:c r="H321" s="12"/>
      <x:c r="I321" s="12"/>
      <x:c r="J321" s="12"/>
      <x:c r="K321" s="12"/>
      <x:c r="L321" s="12"/>
      <x:c r="M321" s="12"/>
      <x:c r="N321" s="12"/>
      <x:c r="O321" s="12"/>
      <x:c r="P321" s="18" t="str">
        <x:f>IFERROR(IF(A321="","",IF(IF(ISNUMBER(E321),AND(INT(E321)&gt;=36526,INT(E321)&lt;=73050),FALSE),MAX(0,TODAY()-INT(E321)),IF(IF(ISNUMBER(D321),AND(INT(D321)&gt;=36526,INT(D321)&lt;=73050),FALSE),MAX(0,TODAY()-INT(D321)),""))),"")</x:f>
      </x:c>
    </x:row>
    <x:row r="322" ht="30" customHeight="1">
      <x:c r="A322" s="12"/>
      <x:c r="B322" s="12"/>
      <x:c r="C322" s="12"/>
      <x:c r="D322" s="14"/>
      <x:c r="E322" s="14"/>
      <x:c r="F322" s="14"/>
      <x:c r="G322" s="17" t="str">
        <x:f>IFERROR(IF(A322="","",IF(NOT(OR(C322="Wishlist",C322="Applied",C322="Recruiter Screen",C322="Interview",C322="Final Round",C322="Offer",C322="Accepted",C322="Rejected",C322="Withdrawn")),"Set status",IF(OR(C322="Accepted",C322="Rejected",C322="Withdrawn"),"Closed",IF(OR(IF(ISNUMBER(D322),OR(INT(D322)&lt;36526,INT(D322)&gt;73050),D322&lt;&gt;""),IF(ISNUMBER(E322),OR(INT(E322)&lt;36526,INT(E322)&gt;73050),E322&lt;&gt;""),IF(ISNUMBER(F322),OR(INT(F322)&lt;36526,INT(F322)&gt;73050),F322&lt;&gt;"")),"Check date",IF(F322&lt;&gt;"",IF(INT(F322)&lt;TODAY(),"Overdue",IF(INT(F322)=TODAY(),"Due today",IF(INT(F322)&lt;=TODAY()+7,"Due soon","Scheduled"))),IF(C322="Wishlist","Plan application",IF(AND(ISNUMBER(P322),P322&gt;=7),"Review: 7+ days","Set next date"))))))),"Check entry")</x:f>
      </x:c>
      <x:c r="H322" s="12"/>
      <x:c r="I322" s="12"/>
      <x:c r="J322" s="12"/>
      <x:c r="K322" s="12"/>
      <x:c r="L322" s="12"/>
      <x:c r="M322" s="12"/>
      <x:c r="N322" s="12"/>
      <x:c r="O322" s="12"/>
      <x:c r="P322" s="18" t="str">
        <x:f>IFERROR(IF(A322="","",IF(IF(ISNUMBER(E322),AND(INT(E322)&gt;=36526,INT(E322)&lt;=73050),FALSE),MAX(0,TODAY()-INT(E322)),IF(IF(ISNUMBER(D322),AND(INT(D322)&gt;=36526,INT(D322)&lt;=73050),FALSE),MAX(0,TODAY()-INT(D322)),""))),"")</x:f>
      </x:c>
    </x:row>
    <x:row r="323" ht="30" customHeight="1">
      <x:c r="A323" s="12"/>
      <x:c r="B323" s="12"/>
      <x:c r="C323" s="12"/>
      <x:c r="D323" s="14"/>
      <x:c r="E323" s="14"/>
      <x:c r="F323" s="14"/>
      <x:c r="G323" s="17" t="str">
        <x:f>IFERROR(IF(A323="","",IF(NOT(OR(C323="Wishlist",C323="Applied",C323="Recruiter Screen",C323="Interview",C323="Final Round",C323="Offer",C323="Accepted",C323="Rejected",C323="Withdrawn")),"Set status",IF(OR(C323="Accepted",C323="Rejected",C323="Withdrawn"),"Closed",IF(OR(IF(ISNUMBER(D323),OR(INT(D323)&lt;36526,INT(D323)&gt;73050),D323&lt;&gt;""),IF(ISNUMBER(E323),OR(INT(E323)&lt;36526,INT(E323)&gt;73050),E323&lt;&gt;""),IF(ISNUMBER(F323),OR(INT(F323)&lt;36526,INT(F323)&gt;73050),F323&lt;&gt;"")),"Check date",IF(F323&lt;&gt;"",IF(INT(F323)&lt;TODAY(),"Overdue",IF(INT(F323)=TODAY(),"Due today",IF(INT(F323)&lt;=TODAY()+7,"Due soon","Scheduled"))),IF(C323="Wishlist","Plan application",IF(AND(ISNUMBER(P323),P323&gt;=7),"Review: 7+ days","Set next date"))))))),"Check entry")</x:f>
      </x:c>
      <x:c r="H323" s="12"/>
      <x:c r="I323" s="12"/>
      <x:c r="J323" s="12"/>
      <x:c r="K323" s="12"/>
      <x:c r="L323" s="12"/>
      <x:c r="M323" s="12"/>
      <x:c r="N323" s="12"/>
      <x:c r="O323" s="12"/>
      <x:c r="P323" s="18" t="str">
        <x:f>IFERROR(IF(A323="","",IF(IF(ISNUMBER(E323),AND(INT(E323)&gt;=36526,INT(E323)&lt;=73050),FALSE),MAX(0,TODAY()-INT(E323)),IF(IF(ISNUMBER(D323),AND(INT(D323)&gt;=36526,INT(D323)&lt;=73050),FALSE),MAX(0,TODAY()-INT(D323)),""))),"")</x:f>
      </x:c>
    </x:row>
    <x:row r="324" ht="30" customHeight="1">
      <x:c r="A324" s="12"/>
      <x:c r="B324" s="12"/>
      <x:c r="C324" s="12"/>
      <x:c r="D324" s="14"/>
      <x:c r="E324" s="14"/>
      <x:c r="F324" s="14"/>
      <x:c r="G324" s="17" t="str">
        <x:f>IFERROR(IF(A324="","",IF(NOT(OR(C324="Wishlist",C324="Applied",C324="Recruiter Screen",C324="Interview",C324="Final Round",C324="Offer",C324="Accepted",C324="Rejected",C324="Withdrawn")),"Set status",IF(OR(C324="Accepted",C324="Rejected",C324="Withdrawn"),"Closed",IF(OR(IF(ISNUMBER(D324),OR(INT(D324)&lt;36526,INT(D324)&gt;73050),D324&lt;&gt;""),IF(ISNUMBER(E324),OR(INT(E324)&lt;36526,INT(E324)&gt;73050),E324&lt;&gt;""),IF(ISNUMBER(F324),OR(INT(F324)&lt;36526,INT(F324)&gt;73050),F324&lt;&gt;"")),"Check date",IF(F324&lt;&gt;"",IF(INT(F324)&lt;TODAY(),"Overdue",IF(INT(F324)=TODAY(),"Due today",IF(INT(F324)&lt;=TODAY()+7,"Due soon","Scheduled"))),IF(C324="Wishlist","Plan application",IF(AND(ISNUMBER(P324),P324&gt;=7),"Review: 7+ days","Set next date"))))))),"Check entry")</x:f>
      </x:c>
      <x:c r="H324" s="12"/>
      <x:c r="I324" s="12"/>
      <x:c r="J324" s="12"/>
      <x:c r="K324" s="12"/>
      <x:c r="L324" s="12"/>
      <x:c r="M324" s="12"/>
      <x:c r="N324" s="12"/>
      <x:c r="O324" s="12"/>
      <x:c r="P324" s="18" t="str">
        <x:f>IFERROR(IF(A324="","",IF(IF(ISNUMBER(E324),AND(INT(E324)&gt;=36526,INT(E324)&lt;=73050),FALSE),MAX(0,TODAY()-INT(E324)),IF(IF(ISNUMBER(D324),AND(INT(D324)&gt;=36526,INT(D324)&lt;=73050),FALSE),MAX(0,TODAY()-INT(D324)),""))),"")</x:f>
      </x:c>
    </x:row>
    <x:row r="325" ht="30" customHeight="1">
      <x:c r="A325" s="12"/>
      <x:c r="B325" s="12"/>
      <x:c r="C325" s="12"/>
      <x:c r="D325" s="14"/>
      <x:c r="E325" s="14"/>
      <x:c r="F325" s="14"/>
      <x:c r="G325" s="17" t="str">
        <x:f>IFERROR(IF(A325="","",IF(NOT(OR(C325="Wishlist",C325="Applied",C325="Recruiter Screen",C325="Interview",C325="Final Round",C325="Offer",C325="Accepted",C325="Rejected",C325="Withdrawn")),"Set status",IF(OR(C325="Accepted",C325="Rejected",C325="Withdrawn"),"Closed",IF(OR(IF(ISNUMBER(D325),OR(INT(D325)&lt;36526,INT(D325)&gt;73050),D325&lt;&gt;""),IF(ISNUMBER(E325),OR(INT(E325)&lt;36526,INT(E325)&gt;73050),E325&lt;&gt;""),IF(ISNUMBER(F325),OR(INT(F325)&lt;36526,INT(F325)&gt;73050),F325&lt;&gt;"")),"Check date",IF(F325&lt;&gt;"",IF(INT(F325)&lt;TODAY(),"Overdue",IF(INT(F325)=TODAY(),"Due today",IF(INT(F325)&lt;=TODAY()+7,"Due soon","Scheduled"))),IF(C325="Wishlist","Plan application",IF(AND(ISNUMBER(P325),P325&gt;=7),"Review: 7+ days","Set next date"))))))),"Check entry")</x:f>
      </x:c>
      <x:c r="H325" s="12"/>
      <x:c r="I325" s="12"/>
      <x:c r="J325" s="12"/>
      <x:c r="K325" s="12"/>
      <x:c r="L325" s="12"/>
      <x:c r="M325" s="12"/>
      <x:c r="N325" s="12"/>
      <x:c r="O325" s="12"/>
      <x:c r="P325" s="18" t="str">
        <x:f>IFERROR(IF(A325="","",IF(IF(ISNUMBER(E325),AND(INT(E325)&gt;=36526,INT(E325)&lt;=73050),FALSE),MAX(0,TODAY()-INT(E325)),IF(IF(ISNUMBER(D325),AND(INT(D325)&gt;=36526,INT(D325)&lt;=73050),FALSE),MAX(0,TODAY()-INT(D325)),""))),"")</x:f>
      </x:c>
    </x:row>
    <x:row r="326" ht="30" customHeight="1">
      <x:c r="A326" s="12"/>
      <x:c r="B326" s="12"/>
      <x:c r="C326" s="12"/>
      <x:c r="D326" s="14"/>
      <x:c r="E326" s="14"/>
      <x:c r="F326" s="14"/>
      <x:c r="G326" s="17" t="str">
        <x:f>IFERROR(IF(A326="","",IF(NOT(OR(C326="Wishlist",C326="Applied",C326="Recruiter Screen",C326="Interview",C326="Final Round",C326="Offer",C326="Accepted",C326="Rejected",C326="Withdrawn")),"Set status",IF(OR(C326="Accepted",C326="Rejected",C326="Withdrawn"),"Closed",IF(OR(IF(ISNUMBER(D326),OR(INT(D326)&lt;36526,INT(D326)&gt;73050),D326&lt;&gt;""),IF(ISNUMBER(E326),OR(INT(E326)&lt;36526,INT(E326)&gt;73050),E326&lt;&gt;""),IF(ISNUMBER(F326),OR(INT(F326)&lt;36526,INT(F326)&gt;73050),F326&lt;&gt;"")),"Check date",IF(F326&lt;&gt;"",IF(INT(F326)&lt;TODAY(),"Overdue",IF(INT(F326)=TODAY(),"Due today",IF(INT(F326)&lt;=TODAY()+7,"Due soon","Scheduled"))),IF(C326="Wishlist","Plan application",IF(AND(ISNUMBER(P326),P326&gt;=7),"Review: 7+ days","Set next date"))))))),"Check entry")</x:f>
      </x:c>
      <x:c r="H326" s="12"/>
      <x:c r="I326" s="12"/>
      <x:c r="J326" s="12"/>
      <x:c r="K326" s="12"/>
      <x:c r="L326" s="12"/>
      <x:c r="M326" s="12"/>
      <x:c r="N326" s="12"/>
      <x:c r="O326" s="12"/>
      <x:c r="P326" s="18" t="str">
        <x:f>IFERROR(IF(A326="","",IF(IF(ISNUMBER(E326),AND(INT(E326)&gt;=36526,INT(E326)&lt;=73050),FALSE),MAX(0,TODAY()-INT(E326)),IF(IF(ISNUMBER(D326),AND(INT(D326)&gt;=36526,INT(D326)&lt;=73050),FALSE),MAX(0,TODAY()-INT(D326)),""))),"")</x:f>
      </x:c>
    </x:row>
    <x:row r="327" ht="30" customHeight="1">
      <x:c r="A327" s="12"/>
      <x:c r="B327" s="12"/>
      <x:c r="C327" s="12"/>
      <x:c r="D327" s="14"/>
      <x:c r="E327" s="14"/>
      <x:c r="F327" s="14"/>
      <x:c r="G327" s="17" t="str">
        <x:f>IFERROR(IF(A327="","",IF(NOT(OR(C327="Wishlist",C327="Applied",C327="Recruiter Screen",C327="Interview",C327="Final Round",C327="Offer",C327="Accepted",C327="Rejected",C327="Withdrawn")),"Set status",IF(OR(C327="Accepted",C327="Rejected",C327="Withdrawn"),"Closed",IF(OR(IF(ISNUMBER(D327),OR(INT(D327)&lt;36526,INT(D327)&gt;73050),D327&lt;&gt;""),IF(ISNUMBER(E327),OR(INT(E327)&lt;36526,INT(E327)&gt;73050),E327&lt;&gt;""),IF(ISNUMBER(F327),OR(INT(F327)&lt;36526,INT(F327)&gt;73050),F327&lt;&gt;"")),"Check date",IF(F327&lt;&gt;"",IF(INT(F327)&lt;TODAY(),"Overdue",IF(INT(F327)=TODAY(),"Due today",IF(INT(F327)&lt;=TODAY()+7,"Due soon","Scheduled"))),IF(C327="Wishlist","Plan application",IF(AND(ISNUMBER(P327),P327&gt;=7),"Review: 7+ days","Set next date"))))))),"Check entry")</x:f>
      </x:c>
      <x:c r="H327" s="12"/>
      <x:c r="I327" s="12"/>
      <x:c r="J327" s="12"/>
      <x:c r="K327" s="12"/>
      <x:c r="L327" s="12"/>
      <x:c r="M327" s="12"/>
      <x:c r="N327" s="12"/>
      <x:c r="O327" s="12"/>
      <x:c r="P327" s="18" t="str">
        <x:f>IFERROR(IF(A327="","",IF(IF(ISNUMBER(E327),AND(INT(E327)&gt;=36526,INT(E327)&lt;=73050),FALSE),MAX(0,TODAY()-INT(E327)),IF(IF(ISNUMBER(D327),AND(INT(D327)&gt;=36526,INT(D327)&lt;=73050),FALSE),MAX(0,TODAY()-INT(D327)),""))),"")</x:f>
      </x:c>
    </x:row>
    <x:row r="328" ht="30" customHeight="1">
      <x:c r="A328" s="12"/>
      <x:c r="B328" s="12"/>
      <x:c r="C328" s="12"/>
      <x:c r="D328" s="14"/>
      <x:c r="E328" s="14"/>
      <x:c r="F328" s="14"/>
      <x:c r="G328" s="17" t="str">
        <x:f>IFERROR(IF(A328="","",IF(NOT(OR(C328="Wishlist",C328="Applied",C328="Recruiter Screen",C328="Interview",C328="Final Round",C328="Offer",C328="Accepted",C328="Rejected",C328="Withdrawn")),"Set status",IF(OR(C328="Accepted",C328="Rejected",C328="Withdrawn"),"Closed",IF(OR(IF(ISNUMBER(D328),OR(INT(D328)&lt;36526,INT(D328)&gt;73050),D328&lt;&gt;""),IF(ISNUMBER(E328),OR(INT(E328)&lt;36526,INT(E328)&gt;73050),E328&lt;&gt;""),IF(ISNUMBER(F328),OR(INT(F328)&lt;36526,INT(F328)&gt;73050),F328&lt;&gt;"")),"Check date",IF(F328&lt;&gt;"",IF(INT(F328)&lt;TODAY(),"Overdue",IF(INT(F328)=TODAY(),"Due today",IF(INT(F328)&lt;=TODAY()+7,"Due soon","Scheduled"))),IF(C328="Wishlist","Plan application",IF(AND(ISNUMBER(P328),P328&gt;=7),"Review: 7+ days","Set next date"))))))),"Check entry")</x:f>
      </x:c>
      <x:c r="H328" s="12"/>
      <x:c r="I328" s="12"/>
      <x:c r="J328" s="12"/>
      <x:c r="K328" s="12"/>
      <x:c r="L328" s="12"/>
      <x:c r="M328" s="12"/>
      <x:c r="N328" s="12"/>
      <x:c r="O328" s="12"/>
      <x:c r="P328" s="18" t="str">
        <x:f>IFERROR(IF(A328="","",IF(IF(ISNUMBER(E328),AND(INT(E328)&gt;=36526,INT(E328)&lt;=73050),FALSE),MAX(0,TODAY()-INT(E328)),IF(IF(ISNUMBER(D328),AND(INT(D328)&gt;=36526,INT(D328)&lt;=73050),FALSE),MAX(0,TODAY()-INT(D328)),""))),"")</x:f>
      </x:c>
    </x:row>
    <x:row r="329" ht="30" customHeight="1">
      <x:c r="A329" s="12"/>
      <x:c r="B329" s="12"/>
      <x:c r="C329" s="12"/>
      <x:c r="D329" s="14"/>
      <x:c r="E329" s="14"/>
      <x:c r="F329" s="14"/>
      <x:c r="G329" s="17" t="str">
        <x:f>IFERROR(IF(A329="","",IF(NOT(OR(C329="Wishlist",C329="Applied",C329="Recruiter Screen",C329="Interview",C329="Final Round",C329="Offer",C329="Accepted",C329="Rejected",C329="Withdrawn")),"Set status",IF(OR(C329="Accepted",C329="Rejected",C329="Withdrawn"),"Closed",IF(OR(IF(ISNUMBER(D329),OR(INT(D329)&lt;36526,INT(D329)&gt;73050),D329&lt;&gt;""),IF(ISNUMBER(E329),OR(INT(E329)&lt;36526,INT(E329)&gt;73050),E329&lt;&gt;""),IF(ISNUMBER(F329),OR(INT(F329)&lt;36526,INT(F329)&gt;73050),F329&lt;&gt;"")),"Check date",IF(F329&lt;&gt;"",IF(INT(F329)&lt;TODAY(),"Overdue",IF(INT(F329)=TODAY(),"Due today",IF(INT(F329)&lt;=TODAY()+7,"Due soon","Scheduled"))),IF(C329="Wishlist","Plan application",IF(AND(ISNUMBER(P329),P329&gt;=7),"Review: 7+ days","Set next date"))))))),"Check entry")</x:f>
      </x:c>
      <x:c r="H329" s="12"/>
      <x:c r="I329" s="12"/>
      <x:c r="J329" s="12"/>
      <x:c r="K329" s="12"/>
      <x:c r="L329" s="12"/>
      <x:c r="M329" s="12"/>
      <x:c r="N329" s="12"/>
      <x:c r="O329" s="12"/>
      <x:c r="P329" s="18" t="str">
        <x:f>IFERROR(IF(A329="","",IF(IF(ISNUMBER(E329),AND(INT(E329)&gt;=36526,INT(E329)&lt;=73050),FALSE),MAX(0,TODAY()-INT(E329)),IF(IF(ISNUMBER(D329),AND(INT(D329)&gt;=36526,INT(D329)&lt;=73050),FALSE),MAX(0,TODAY()-INT(D329)),""))),"")</x:f>
      </x:c>
    </x:row>
    <x:row r="330" ht="30" customHeight="1">
      <x:c r="A330" s="12"/>
      <x:c r="B330" s="12"/>
      <x:c r="C330" s="12"/>
      <x:c r="D330" s="14"/>
      <x:c r="E330" s="14"/>
      <x:c r="F330" s="14"/>
      <x:c r="G330" s="17" t="str">
        <x:f>IFERROR(IF(A330="","",IF(NOT(OR(C330="Wishlist",C330="Applied",C330="Recruiter Screen",C330="Interview",C330="Final Round",C330="Offer",C330="Accepted",C330="Rejected",C330="Withdrawn")),"Set status",IF(OR(C330="Accepted",C330="Rejected",C330="Withdrawn"),"Closed",IF(OR(IF(ISNUMBER(D330),OR(INT(D330)&lt;36526,INT(D330)&gt;73050),D330&lt;&gt;""),IF(ISNUMBER(E330),OR(INT(E330)&lt;36526,INT(E330)&gt;73050),E330&lt;&gt;""),IF(ISNUMBER(F330),OR(INT(F330)&lt;36526,INT(F330)&gt;73050),F330&lt;&gt;"")),"Check date",IF(F330&lt;&gt;"",IF(INT(F330)&lt;TODAY(),"Overdue",IF(INT(F330)=TODAY(),"Due today",IF(INT(F330)&lt;=TODAY()+7,"Due soon","Scheduled"))),IF(C330="Wishlist","Plan application",IF(AND(ISNUMBER(P330),P330&gt;=7),"Review: 7+ days","Set next date"))))))),"Check entry")</x:f>
      </x:c>
      <x:c r="H330" s="12"/>
      <x:c r="I330" s="12"/>
      <x:c r="J330" s="12"/>
      <x:c r="K330" s="12"/>
      <x:c r="L330" s="12"/>
      <x:c r="M330" s="12"/>
      <x:c r="N330" s="12"/>
      <x:c r="O330" s="12"/>
      <x:c r="P330" s="18" t="str">
        <x:f>IFERROR(IF(A330="","",IF(IF(ISNUMBER(E330),AND(INT(E330)&gt;=36526,INT(E330)&lt;=73050),FALSE),MAX(0,TODAY()-INT(E330)),IF(IF(ISNUMBER(D330),AND(INT(D330)&gt;=36526,INT(D330)&lt;=73050),FALSE),MAX(0,TODAY()-INT(D330)),""))),"")</x:f>
      </x:c>
    </x:row>
    <x:row r="331" ht="30" customHeight="1">
      <x:c r="A331" s="12"/>
      <x:c r="B331" s="12"/>
      <x:c r="C331" s="12"/>
      <x:c r="D331" s="14"/>
      <x:c r="E331" s="14"/>
      <x:c r="F331" s="14"/>
      <x:c r="G331" s="17" t="str">
        <x:f>IFERROR(IF(A331="","",IF(NOT(OR(C331="Wishlist",C331="Applied",C331="Recruiter Screen",C331="Interview",C331="Final Round",C331="Offer",C331="Accepted",C331="Rejected",C331="Withdrawn")),"Set status",IF(OR(C331="Accepted",C331="Rejected",C331="Withdrawn"),"Closed",IF(OR(IF(ISNUMBER(D331),OR(INT(D331)&lt;36526,INT(D331)&gt;73050),D331&lt;&gt;""),IF(ISNUMBER(E331),OR(INT(E331)&lt;36526,INT(E331)&gt;73050),E331&lt;&gt;""),IF(ISNUMBER(F331),OR(INT(F331)&lt;36526,INT(F331)&gt;73050),F331&lt;&gt;"")),"Check date",IF(F331&lt;&gt;"",IF(INT(F331)&lt;TODAY(),"Overdue",IF(INT(F331)=TODAY(),"Due today",IF(INT(F331)&lt;=TODAY()+7,"Due soon","Scheduled"))),IF(C331="Wishlist","Plan application",IF(AND(ISNUMBER(P331),P331&gt;=7),"Review: 7+ days","Set next date"))))))),"Check entry")</x:f>
      </x:c>
      <x:c r="H331" s="12"/>
      <x:c r="I331" s="12"/>
      <x:c r="J331" s="12"/>
      <x:c r="K331" s="12"/>
      <x:c r="L331" s="12"/>
      <x:c r="M331" s="12"/>
      <x:c r="N331" s="12"/>
      <x:c r="O331" s="12"/>
      <x:c r="P331" s="18" t="str">
        <x:f>IFERROR(IF(A331="","",IF(IF(ISNUMBER(E331),AND(INT(E331)&gt;=36526,INT(E331)&lt;=73050),FALSE),MAX(0,TODAY()-INT(E331)),IF(IF(ISNUMBER(D331),AND(INT(D331)&gt;=36526,INT(D331)&lt;=73050),FALSE),MAX(0,TODAY()-INT(D331)),""))),"")</x:f>
      </x:c>
    </x:row>
    <x:row r="332" ht="30" customHeight="1">
      <x:c r="A332" s="12"/>
      <x:c r="B332" s="12"/>
      <x:c r="C332" s="12"/>
      <x:c r="D332" s="14"/>
      <x:c r="E332" s="14"/>
      <x:c r="F332" s="14"/>
      <x:c r="G332" s="17" t="str">
        <x:f>IFERROR(IF(A332="","",IF(NOT(OR(C332="Wishlist",C332="Applied",C332="Recruiter Screen",C332="Interview",C332="Final Round",C332="Offer",C332="Accepted",C332="Rejected",C332="Withdrawn")),"Set status",IF(OR(C332="Accepted",C332="Rejected",C332="Withdrawn"),"Closed",IF(OR(IF(ISNUMBER(D332),OR(INT(D332)&lt;36526,INT(D332)&gt;73050),D332&lt;&gt;""),IF(ISNUMBER(E332),OR(INT(E332)&lt;36526,INT(E332)&gt;73050),E332&lt;&gt;""),IF(ISNUMBER(F332),OR(INT(F332)&lt;36526,INT(F332)&gt;73050),F332&lt;&gt;"")),"Check date",IF(F332&lt;&gt;"",IF(INT(F332)&lt;TODAY(),"Overdue",IF(INT(F332)=TODAY(),"Due today",IF(INT(F332)&lt;=TODAY()+7,"Due soon","Scheduled"))),IF(C332="Wishlist","Plan application",IF(AND(ISNUMBER(P332),P332&gt;=7),"Review: 7+ days","Set next date"))))))),"Check entry")</x:f>
      </x:c>
      <x:c r="H332" s="12"/>
      <x:c r="I332" s="12"/>
      <x:c r="J332" s="12"/>
      <x:c r="K332" s="12"/>
      <x:c r="L332" s="12"/>
      <x:c r="M332" s="12"/>
      <x:c r="N332" s="12"/>
      <x:c r="O332" s="12"/>
      <x:c r="P332" s="18" t="str">
        <x:f>IFERROR(IF(A332="","",IF(IF(ISNUMBER(E332),AND(INT(E332)&gt;=36526,INT(E332)&lt;=73050),FALSE),MAX(0,TODAY()-INT(E332)),IF(IF(ISNUMBER(D332),AND(INT(D332)&gt;=36526,INT(D332)&lt;=73050),FALSE),MAX(0,TODAY()-INT(D332)),""))),"")</x:f>
      </x:c>
    </x:row>
    <x:row r="333" ht="30" customHeight="1">
      <x:c r="A333" s="12"/>
      <x:c r="B333" s="12"/>
      <x:c r="C333" s="12"/>
      <x:c r="D333" s="14"/>
      <x:c r="E333" s="14"/>
      <x:c r="F333" s="14"/>
      <x:c r="G333" s="17" t="str">
        <x:f>IFERROR(IF(A333="","",IF(NOT(OR(C333="Wishlist",C333="Applied",C333="Recruiter Screen",C333="Interview",C333="Final Round",C333="Offer",C333="Accepted",C333="Rejected",C333="Withdrawn")),"Set status",IF(OR(C333="Accepted",C333="Rejected",C333="Withdrawn"),"Closed",IF(OR(IF(ISNUMBER(D333),OR(INT(D333)&lt;36526,INT(D333)&gt;73050),D333&lt;&gt;""),IF(ISNUMBER(E333),OR(INT(E333)&lt;36526,INT(E333)&gt;73050),E333&lt;&gt;""),IF(ISNUMBER(F333),OR(INT(F333)&lt;36526,INT(F333)&gt;73050),F333&lt;&gt;"")),"Check date",IF(F333&lt;&gt;"",IF(INT(F333)&lt;TODAY(),"Overdue",IF(INT(F333)=TODAY(),"Due today",IF(INT(F333)&lt;=TODAY()+7,"Due soon","Scheduled"))),IF(C333="Wishlist","Plan application",IF(AND(ISNUMBER(P333),P333&gt;=7),"Review: 7+ days","Set next date"))))))),"Check entry")</x:f>
      </x:c>
      <x:c r="H333" s="12"/>
      <x:c r="I333" s="12"/>
      <x:c r="J333" s="12"/>
      <x:c r="K333" s="12"/>
      <x:c r="L333" s="12"/>
      <x:c r="M333" s="12"/>
      <x:c r="N333" s="12"/>
      <x:c r="O333" s="12"/>
      <x:c r="P333" s="18" t="str">
        <x:f>IFERROR(IF(A333="","",IF(IF(ISNUMBER(E333),AND(INT(E333)&gt;=36526,INT(E333)&lt;=73050),FALSE),MAX(0,TODAY()-INT(E333)),IF(IF(ISNUMBER(D333),AND(INT(D333)&gt;=36526,INT(D333)&lt;=73050),FALSE),MAX(0,TODAY()-INT(D333)),""))),"")</x:f>
      </x:c>
    </x:row>
    <x:row r="334" ht="30" customHeight="1">
      <x:c r="A334" s="12"/>
      <x:c r="B334" s="12"/>
      <x:c r="C334" s="12"/>
      <x:c r="D334" s="14"/>
      <x:c r="E334" s="14"/>
      <x:c r="F334" s="14"/>
      <x:c r="G334" s="17" t="str">
        <x:f>IFERROR(IF(A334="","",IF(NOT(OR(C334="Wishlist",C334="Applied",C334="Recruiter Screen",C334="Interview",C334="Final Round",C334="Offer",C334="Accepted",C334="Rejected",C334="Withdrawn")),"Set status",IF(OR(C334="Accepted",C334="Rejected",C334="Withdrawn"),"Closed",IF(OR(IF(ISNUMBER(D334),OR(INT(D334)&lt;36526,INT(D334)&gt;73050),D334&lt;&gt;""),IF(ISNUMBER(E334),OR(INT(E334)&lt;36526,INT(E334)&gt;73050),E334&lt;&gt;""),IF(ISNUMBER(F334),OR(INT(F334)&lt;36526,INT(F334)&gt;73050),F334&lt;&gt;"")),"Check date",IF(F334&lt;&gt;"",IF(INT(F334)&lt;TODAY(),"Overdue",IF(INT(F334)=TODAY(),"Due today",IF(INT(F334)&lt;=TODAY()+7,"Due soon","Scheduled"))),IF(C334="Wishlist","Plan application",IF(AND(ISNUMBER(P334),P334&gt;=7),"Review: 7+ days","Set next date"))))))),"Check entry")</x:f>
      </x:c>
      <x:c r="H334" s="12"/>
      <x:c r="I334" s="12"/>
      <x:c r="J334" s="12"/>
      <x:c r="K334" s="12"/>
      <x:c r="L334" s="12"/>
      <x:c r="M334" s="12"/>
      <x:c r="N334" s="12"/>
      <x:c r="O334" s="12"/>
      <x:c r="P334" s="18" t="str">
        <x:f>IFERROR(IF(A334="","",IF(IF(ISNUMBER(E334),AND(INT(E334)&gt;=36526,INT(E334)&lt;=73050),FALSE),MAX(0,TODAY()-INT(E334)),IF(IF(ISNUMBER(D334),AND(INT(D334)&gt;=36526,INT(D334)&lt;=73050),FALSE),MAX(0,TODAY()-INT(D334)),""))),"")</x:f>
      </x:c>
    </x:row>
    <x:row r="335" ht="30" customHeight="1">
      <x:c r="A335" s="12"/>
      <x:c r="B335" s="12"/>
      <x:c r="C335" s="12"/>
      <x:c r="D335" s="14"/>
      <x:c r="E335" s="14"/>
      <x:c r="F335" s="14"/>
      <x:c r="G335" s="17" t="str">
        <x:f>IFERROR(IF(A335="","",IF(NOT(OR(C335="Wishlist",C335="Applied",C335="Recruiter Screen",C335="Interview",C335="Final Round",C335="Offer",C335="Accepted",C335="Rejected",C335="Withdrawn")),"Set status",IF(OR(C335="Accepted",C335="Rejected",C335="Withdrawn"),"Closed",IF(OR(IF(ISNUMBER(D335),OR(INT(D335)&lt;36526,INT(D335)&gt;73050),D335&lt;&gt;""),IF(ISNUMBER(E335),OR(INT(E335)&lt;36526,INT(E335)&gt;73050),E335&lt;&gt;""),IF(ISNUMBER(F335),OR(INT(F335)&lt;36526,INT(F335)&gt;73050),F335&lt;&gt;"")),"Check date",IF(F335&lt;&gt;"",IF(INT(F335)&lt;TODAY(),"Overdue",IF(INT(F335)=TODAY(),"Due today",IF(INT(F335)&lt;=TODAY()+7,"Due soon","Scheduled"))),IF(C335="Wishlist","Plan application",IF(AND(ISNUMBER(P335),P335&gt;=7),"Review: 7+ days","Set next date"))))))),"Check entry")</x:f>
      </x:c>
      <x:c r="H335" s="12"/>
      <x:c r="I335" s="12"/>
      <x:c r="J335" s="12"/>
      <x:c r="K335" s="12"/>
      <x:c r="L335" s="12"/>
      <x:c r="M335" s="12"/>
      <x:c r="N335" s="12"/>
      <x:c r="O335" s="12"/>
      <x:c r="P335" s="18" t="str">
        <x:f>IFERROR(IF(A335="","",IF(IF(ISNUMBER(E335),AND(INT(E335)&gt;=36526,INT(E335)&lt;=73050),FALSE),MAX(0,TODAY()-INT(E335)),IF(IF(ISNUMBER(D335),AND(INT(D335)&gt;=36526,INT(D335)&lt;=73050),FALSE),MAX(0,TODAY()-INT(D335)),""))),"")</x:f>
      </x:c>
    </x:row>
    <x:row r="336" ht="30" customHeight="1">
      <x:c r="A336" s="12"/>
      <x:c r="B336" s="12"/>
      <x:c r="C336" s="12"/>
      <x:c r="D336" s="14"/>
      <x:c r="E336" s="14"/>
      <x:c r="F336" s="14"/>
      <x:c r="G336" s="17" t="str">
        <x:f>IFERROR(IF(A336="","",IF(NOT(OR(C336="Wishlist",C336="Applied",C336="Recruiter Screen",C336="Interview",C336="Final Round",C336="Offer",C336="Accepted",C336="Rejected",C336="Withdrawn")),"Set status",IF(OR(C336="Accepted",C336="Rejected",C336="Withdrawn"),"Closed",IF(OR(IF(ISNUMBER(D336),OR(INT(D336)&lt;36526,INT(D336)&gt;73050),D336&lt;&gt;""),IF(ISNUMBER(E336),OR(INT(E336)&lt;36526,INT(E336)&gt;73050),E336&lt;&gt;""),IF(ISNUMBER(F336),OR(INT(F336)&lt;36526,INT(F336)&gt;73050),F336&lt;&gt;"")),"Check date",IF(F336&lt;&gt;"",IF(INT(F336)&lt;TODAY(),"Overdue",IF(INT(F336)=TODAY(),"Due today",IF(INT(F336)&lt;=TODAY()+7,"Due soon","Scheduled"))),IF(C336="Wishlist","Plan application",IF(AND(ISNUMBER(P336),P336&gt;=7),"Review: 7+ days","Set next date"))))))),"Check entry")</x:f>
      </x:c>
      <x:c r="H336" s="12"/>
      <x:c r="I336" s="12"/>
      <x:c r="J336" s="12"/>
      <x:c r="K336" s="12"/>
      <x:c r="L336" s="12"/>
      <x:c r="M336" s="12"/>
      <x:c r="N336" s="12"/>
      <x:c r="O336" s="12"/>
      <x:c r="P336" s="18" t="str">
        <x:f>IFERROR(IF(A336="","",IF(IF(ISNUMBER(E336),AND(INT(E336)&gt;=36526,INT(E336)&lt;=73050),FALSE),MAX(0,TODAY()-INT(E336)),IF(IF(ISNUMBER(D336),AND(INT(D336)&gt;=36526,INT(D336)&lt;=73050),FALSE),MAX(0,TODAY()-INT(D336)),""))),"")</x:f>
      </x:c>
    </x:row>
    <x:row r="337" ht="30" customHeight="1">
      <x:c r="A337" s="12"/>
      <x:c r="B337" s="12"/>
      <x:c r="C337" s="12"/>
      <x:c r="D337" s="14"/>
      <x:c r="E337" s="14"/>
      <x:c r="F337" s="14"/>
      <x:c r="G337" s="17" t="str">
        <x:f>IFERROR(IF(A337="","",IF(NOT(OR(C337="Wishlist",C337="Applied",C337="Recruiter Screen",C337="Interview",C337="Final Round",C337="Offer",C337="Accepted",C337="Rejected",C337="Withdrawn")),"Set status",IF(OR(C337="Accepted",C337="Rejected",C337="Withdrawn"),"Closed",IF(OR(IF(ISNUMBER(D337),OR(INT(D337)&lt;36526,INT(D337)&gt;73050),D337&lt;&gt;""),IF(ISNUMBER(E337),OR(INT(E337)&lt;36526,INT(E337)&gt;73050),E337&lt;&gt;""),IF(ISNUMBER(F337),OR(INT(F337)&lt;36526,INT(F337)&gt;73050),F337&lt;&gt;"")),"Check date",IF(F337&lt;&gt;"",IF(INT(F337)&lt;TODAY(),"Overdue",IF(INT(F337)=TODAY(),"Due today",IF(INT(F337)&lt;=TODAY()+7,"Due soon","Scheduled"))),IF(C337="Wishlist","Plan application",IF(AND(ISNUMBER(P337),P337&gt;=7),"Review: 7+ days","Set next date"))))))),"Check entry")</x:f>
      </x:c>
      <x:c r="H337" s="12"/>
      <x:c r="I337" s="12"/>
      <x:c r="J337" s="12"/>
      <x:c r="K337" s="12"/>
      <x:c r="L337" s="12"/>
      <x:c r="M337" s="12"/>
      <x:c r="N337" s="12"/>
      <x:c r="O337" s="12"/>
      <x:c r="P337" s="18" t="str">
        <x:f>IFERROR(IF(A337="","",IF(IF(ISNUMBER(E337),AND(INT(E337)&gt;=36526,INT(E337)&lt;=73050),FALSE),MAX(0,TODAY()-INT(E337)),IF(IF(ISNUMBER(D337),AND(INT(D337)&gt;=36526,INT(D337)&lt;=73050),FALSE),MAX(0,TODAY()-INT(D337)),""))),"")</x:f>
      </x:c>
    </x:row>
    <x:row r="338" ht="30" customHeight="1">
      <x:c r="A338" s="12"/>
      <x:c r="B338" s="12"/>
      <x:c r="C338" s="12"/>
      <x:c r="D338" s="14"/>
      <x:c r="E338" s="14"/>
      <x:c r="F338" s="14"/>
      <x:c r="G338" s="17" t="str">
        <x:f>IFERROR(IF(A338="","",IF(NOT(OR(C338="Wishlist",C338="Applied",C338="Recruiter Screen",C338="Interview",C338="Final Round",C338="Offer",C338="Accepted",C338="Rejected",C338="Withdrawn")),"Set status",IF(OR(C338="Accepted",C338="Rejected",C338="Withdrawn"),"Closed",IF(OR(IF(ISNUMBER(D338),OR(INT(D338)&lt;36526,INT(D338)&gt;73050),D338&lt;&gt;""),IF(ISNUMBER(E338),OR(INT(E338)&lt;36526,INT(E338)&gt;73050),E338&lt;&gt;""),IF(ISNUMBER(F338),OR(INT(F338)&lt;36526,INT(F338)&gt;73050),F338&lt;&gt;"")),"Check date",IF(F338&lt;&gt;"",IF(INT(F338)&lt;TODAY(),"Overdue",IF(INT(F338)=TODAY(),"Due today",IF(INT(F338)&lt;=TODAY()+7,"Due soon","Scheduled"))),IF(C338="Wishlist","Plan application",IF(AND(ISNUMBER(P338),P338&gt;=7),"Review: 7+ days","Set next date"))))))),"Check entry")</x:f>
      </x:c>
      <x:c r="H338" s="12"/>
      <x:c r="I338" s="12"/>
      <x:c r="J338" s="12"/>
      <x:c r="K338" s="12"/>
      <x:c r="L338" s="12"/>
      <x:c r="M338" s="12"/>
      <x:c r="N338" s="12"/>
      <x:c r="O338" s="12"/>
      <x:c r="P338" s="18" t="str">
        <x:f>IFERROR(IF(A338="","",IF(IF(ISNUMBER(E338),AND(INT(E338)&gt;=36526,INT(E338)&lt;=73050),FALSE),MAX(0,TODAY()-INT(E338)),IF(IF(ISNUMBER(D338),AND(INT(D338)&gt;=36526,INT(D338)&lt;=73050),FALSE),MAX(0,TODAY()-INT(D338)),""))),"")</x:f>
      </x:c>
    </x:row>
    <x:row r="339" ht="30" customHeight="1">
      <x:c r="A339" s="12"/>
      <x:c r="B339" s="12"/>
      <x:c r="C339" s="12"/>
      <x:c r="D339" s="14"/>
      <x:c r="E339" s="14"/>
      <x:c r="F339" s="14"/>
      <x:c r="G339" s="17" t="str">
        <x:f>IFERROR(IF(A339="","",IF(NOT(OR(C339="Wishlist",C339="Applied",C339="Recruiter Screen",C339="Interview",C339="Final Round",C339="Offer",C339="Accepted",C339="Rejected",C339="Withdrawn")),"Set status",IF(OR(C339="Accepted",C339="Rejected",C339="Withdrawn"),"Closed",IF(OR(IF(ISNUMBER(D339),OR(INT(D339)&lt;36526,INT(D339)&gt;73050),D339&lt;&gt;""),IF(ISNUMBER(E339),OR(INT(E339)&lt;36526,INT(E339)&gt;73050),E339&lt;&gt;""),IF(ISNUMBER(F339),OR(INT(F339)&lt;36526,INT(F339)&gt;73050),F339&lt;&gt;"")),"Check date",IF(F339&lt;&gt;"",IF(INT(F339)&lt;TODAY(),"Overdue",IF(INT(F339)=TODAY(),"Due today",IF(INT(F339)&lt;=TODAY()+7,"Due soon","Scheduled"))),IF(C339="Wishlist","Plan application",IF(AND(ISNUMBER(P339),P339&gt;=7),"Review: 7+ days","Set next date"))))))),"Check entry")</x:f>
      </x:c>
      <x:c r="H339" s="12"/>
      <x:c r="I339" s="12"/>
      <x:c r="J339" s="12"/>
      <x:c r="K339" s="12"/>
      <x:c r="L339" s="12"/>
      <x:c r="M339" s="12"/>
      <x:c r="N339" s="12"/>
      <x:c r="O339" s="12"/>
      <x:c r="P339" s="18" t="str">
        <x:f>IFERROR(IF(A339="","",IF(IF(ISNUMBER(E339),AND(INT(E339)&gt;=36526,INT(E339)&lt;=73050),FALSE),MAX(0,TODAY()-INT(E339)),IF(IF(ISNUMBER(D339),AND(INT(D339)&gt;=36526,INT(D339)&lt;=73050),FALSE),MAX(0,TODAY()-INT(D339)),""))),"")</x:f>
      </x:c>
    </x:row>
    <x:row r="340" ht="30" customHeight="1">
      <x:c r="A340" s="12"/>
      <x:c r="B340" s="12"/>
      <x:c r="C340" s="12"/>
      <x:c r="D340" s="14"/>
      <x:c r="E340" s="14"/>
      <x:c r="F340" s="14"/>
      <x:c r="G340" s="17" t="str">
        <x:f>IFERROR(IF(A340="","",IF(NOT(OR(C340="Wishlist",C340="Applied",C340="Recruiter Screen",C340="Interview",C340="Final Round",C340="Offer",C340="Accepted",C340="Rejected",C340="Withdrawn")),"Set status",IF(OR(C340="Accepted",C340="Rejected",C340="Withdrawn"),"Closed",IF(OR(IF(ISNUMBER(D340),OR(INT(D340)&lt;36526,INT(D340)&gt;73050),D340&lt;&gt;""),IF(ISNUMBER(E340),OR(INT(E340)&lt;36526,INT(E340)&gt;73050),E340&lt;&gt;""),IF(ISNUMBER(F340),OR(INT(F340)&lt;36526,INT(F340)&gt;73050),F340&lt;&gt;"")),"Check date",IF(F340&lt;&gt;"",IF(INT(F340)&lt;TODAY(),"Overdue",IF(INT(F340)=TODAY(),"Due today",IF(INT(F340)&lt;=TODAY()+7,"Due soon","Scheduled"))),IF(C340="Wishlist","Plan application",IF(AND(ISNUMBER(P340),P340&gt;=7),"Review: 7+ days","Set next date"))))))),"Check entry")</x:f>
      </x:c>
      <x:c r="H340" s="12"/>
      <x:c r="I340" s="12"/>
      <x:c r="J340" s="12"/>
      <x:c r="K340" s="12"/>
      <x:c r="L340" s="12"/>
      <x:c r="M340" s="12"/>
      <x:c r="N340" s="12"/>
      <x:c r="O340" s="12"/>
      <x:c r="P340" s="18" t="str">
        <x:f>IFERROR(IF(A340="","",IF(IF(ISNUMBER(E340),AND(INT(E340)&gt;=36526,INT(E340)&lt;=73050),FALSE),MAX(0,TODAY()-INT(E340)),IF(IF(ISNUMBER(D340),AND(INT(D340)&gt;=36526,INT(D340)&lt;=73050),FALSE),MAX(0,TODAY()-INT(D340)),""))),"")</x:f>
      </x:c>
    </x:row>
    <x:row r="341" ht="30" customHeight="1">
      <x:c r="A341" s="12"/>
      <x:c r="B341" s="12"/>
      <x:c r="C341" s="12"/>
      <x:c r="D341" s="14"/>
      <x:c r="E341" s="14"/>
      <x:c r="F341" s="14"/>
      <x:c r="G341" s="17" t="str">
        <x:f>IFERROR(IF(A341="","",IF(NOT(OR(C341="Wishlist",C341="Applied",C341="Recruiter Screen",C341="Interview",C341="Final Round",C341="Offer",C341="Accepted",C341="Rejected",C341="Withdrawn")),"Set status",IF(OR(C341="Accepted",C341="Rejected",C341="Withdrawn"),"Closed",IF(OR(IF(ISNUMBER(D341),OR(INT(D341)&lt;36526,INT(D341)&gt;73050),D341&lt;&gt;""),IF(ISNUMBER(E341),OR(INT(E341)&lt;36526,INT(E341)&gt;73050),E341&lt;&gt;""),IF(ISNUMBER(F341),OR(INT(F341)&lt;36526,INT(F341)&gt;73050),F341&lt;&gt;"")),"Check date",IF(F341&lt;&gt;"",IF(INT(F341)&lt;TODAY(),"Overdue",IF(INT(F341)=TODAY(),"Due today",IF(INT(F341)&lt;=TODAY()+7,"Due soon","Scheduled"))),IF(C341="Wishlist","Plan application",IF(AND(ISNUMBER(P341),P341&gt;=7),"Review: 7+ days","Set next date"))))))),"Check entry")</x:f>
      </x:c>
      <x:c r="H341" s="12"/>
      <x:c r="I341" s="12"/>
      <x:c r="J341" s="12"/>
      <x:c r="K341" s="12"/>
      <x:c r="L341" s="12"/>
      <x:c r="M341" s="12"/>
      <x:c r="N341" s="12"/>
      <x:c r="O341" s="12"/>
      <x:c r="P341" s="18" t="str">
        <x:f>IFERROR(IF(A341="","",IF(IF(ISNUMBER(E341),AND(INT(E341)&gt;=36526,INT(E341)&lt;=73050),FALSE),MAX(0,TODAY()-INT(E341)),IF(IF(ISNUMBER(D341),AND(INT(D341)&gt;=36526,INT(D341)&lt;=73050),FALSE),MAX(0,TODAY()-INT(D341)),""))),"")</x:f>
      </x:c>
    </x:row>
    <x:row r="342" ht="30" customHeight="1">
      <x:c r="A342" s="12"/>
      <x:c r="B342" s="12"/>
      <x:c r="C342" s="12"/>
      <x:c r="D342" s="14"/>
      <x:c r="E342" s="14"/>
      <x:c r="F342" s="14"/>
      <x:c r="G342" s="17" t="str">
        <x:f>IFERROR(IF(A342="","",IF(NOT(OR(C342="Wishlist",C342="Applied",C342="Recruiter Screen",C342="Interview",C342="Final Round",C342="Offer",C342="Accepted",C342="Rejected",C342="Withdrawn")),"Set status",IF(OR(C342="Accepted",C342="Rejected",C342="Withdrawn"),"Closed",IF(OR(IF(ISNUMBER(D342),OR(INT(D342)&lt;36526,INT(D342)&gt;73050),D342&lt;&gt;""),IF(ISNUMBER(E342),OR(INT(E342)&lt;36526,INT(E342)&gt;73050),E342&lt;&gt;""),IF(ISNUMBER(F342),OR(INT(F342)&lt;36526,INT(F342)&gt;73050),F342&lt;&gt;"")),"Check date",IF(F342&lt;&gt;"",IF(INT(F342)&lt;TODAY(),"Overdue",IF(INT(F342)=TODAY(),"Due today",IF(INT(F342)&lt;=TODAY()+7,"Due soon","Scheduled"))),IF(C342="Wishlist","Plan application",IF(AND(ISNUMBER(P342),P342&gt;=7),"Review: 7+ days","Set next date"))))))),"Check entry")</x:f>
      </x:c>
      <x:c r="H342" s="12"/>
      <x:c r="I342" s="12"/>
      <x:c r="J342" s="12"/>
      <x:c r="K342" s="12"/>
      <x:c r="L342" s="12"/>
      <x:c r="M342" s="12"/>
      <x:c r="N342" s="12"/>
      <x:c r="O342" s="12"/>
      <x:c r="P342" s="18" t="str">
        <x:f>IFERROR(IF(A342="","",IF(IF(ISNUMBER(E342),AND(INT(E342)&gt;=36526,INT(E342)&lt;=73050),FALSE),MAX(0,TODAY()-INT(E342)),IF(IF(ISNUMBER(D342),AND(INT(D342)&gt;=36526,INT(D342)&lt;=73050),FALSE),MAX(0,TODAY()-INT(D342)),""))),"")</x:f>
      </x:c>
    </x:row>
    <x:row r="343" ht="30" customHeight="1">
      <x:c r="A343" s="12"/>
      <x:c r="B343" s="12"/>
      <x:c r="C343" s="12"/>
      <x:c r="D343" s="14"/>
      <x:c r="E343" s="14"/>
      <x:c r="F343" s="14"/>
      <x:c r="G343" s="17" t="str">
        <x:f>IFERROR(IF(A343="","",IF(NOT(OR(C343="Wishlist",C343="Applied",C343="Recruiter Screen",C343="Interview",C343="Final Round",C343="Offer",C343="Accepted",C343="Rejected",C343="Withdrawn")),"Set status",IF(OR(C343="Accepted",C343="Rejected",C343="Withdrawn"),"Closed",IF(OR(IF(ISNUMBER(D343),OR(INT(D343)&lt;36526,INT(D343)&gt;73050),D343&lt;&gt;""),IF(ISNUMBER(E343),OR(INT(E343)&lt;36526,INT(E343)&gt;73050),E343&lt;&gt;""),IF(ISNUMBER(F343),OR(INT(F343)&lt;36526,INT(F343)&gt;73050),F343&lt;&gt;"")),"Check date",IF(F343&lt;&gt;"",IF(INT(F343)&lt;TODAY(),"Overdue",IF(INT(F343)=TODAY(),"Due today",IF(INT(F343)&lt;=TODAY()+7,"Due soon","Scheduled"))),IF(C343="Wishlist","Plan application",IF(AND(ISNUMBER(P343),P343&gt;=7),"Review: 7+ days","Set next date"))))))),"Check entry")</x:f>
      </x:c>
      <x:c r="H343" s="12"/>
      <x:c r="I343" s="12"/>
      <x:c r="J343" s="12"/>
      <x:c r="K343" s="12"/>
      <x:c r="L343" s="12"/>
      <x:c r="M343" s="12"/>
      <x:c r="N343" s="12"/>
      <x:c r="O343" s="12"/>
      <x:c r="P343" s="18" t="str">
        <x:f>IFERROR(IF(A343="","",IF(IF(ISNUMBER(E343),AND(INT(E343)&gt;=36526,INT(E343)&lt;=73050),FALSE),MAX(0,TODAY()-INT(E343)),IF(IF(ISNUMBER(D343),AND(INT(D343)&gt;=36526,INT(D343)&lt;=73050),FALSE),MAX(0,TODAY()-INT(D343)),""))),"")</x:f>
      </x:c>
    </x:row>
    <x:row r="344" ht="30" customHeight="1">
      <x:c r="A344" s="12"/>
      <x:c r="B344" s="12"/>
      <x:c r="C344" s="12"/>
      <x:c r="D344" s="14"/>
      <x:c r="E344" s="14"/>
      <x:c r="F344" s="14"/>
      <x:c r="G344" s="17" t="str">
        <x:f>IFERROR(IF(A344="","",IF(NOT(OR(C344="Wishlist",C344="Applied",C344="Recruiter Screen",C344="Interview",C344="Final Round",C344="Offer",C344="Accepted",C344="Rejected",C344="Withdrawn")),"Set status",IF(OR(C344="Accepted",C344="Rejected",C344="Withdrawn"),"Closed",IF(OR(IF(ISNUMBER(D344),OR(INT(D344)&lt;36526,INT(D344)&gt;73050),D344&lt;&gt;""),IF(ISNUMBER(E344),OR(INT(E344)&lt;36526,INT(E344)&gt;73050),E344&lt;&gt;""),IF(ISNUMBER(F344),OR(INT(F344)&lt;36526,INT(F344)&gt;73050),F344&lt;&gt;"")),"Check date",IF(F344&lt;&gt;"",IF(INT(F344)&lt;TODAY(),"Overdue",IF(INT(F344)=TODAY(),"Due today",IF(INT(F344)&lt;=TODAY()+7,"Due soon","Scheduled"))),IF(C344="Wishlist","Plan application",IF(AND(ISNUMBER(P344),P344&gt;=7),"Review: 7+ days","Set next date"))))))),"Check entry")</x:f>
      </x:c>
      <x:c r="H344" s="12"/>
      <x:c r="I344" s="12"/>
      <x:c r="J344" s="12"/>
      <x:c r="K344" s="12"/>
      <x:c r="L344" s="12"/>
      <x:c r="M344" s="12"/>
      <x:c r="N344" s="12"/>
      <x:c r="O344" s="12"/>
      <x:c r="P344" s="18" t="str">
        <x:f>IFERROR(IF(A344="","",IF(IF(ISNUMBER(E344),AND(INT(E344)&gt;=36526,INT(E344)&lt;=73050),FALSE),MAX(0,TODAY()-INT(E344)),IF(IF(ISNUMBER(D344),AND(INT(D344)&gt;=36526,INT(D344)&lt;=73050),FALSE),MAX(0,TODAY()-INT(D344)),""))),"")</x:f>
      </x:c>
    </x:row>
    <x:row r="345" ht="30" customHeight="1">
      <x:c r="A345" s="12"/>
      <x:c r="B345" s="12"/>
      <x:c r="C345" s="12"/>
      <x:c r="D345" s="14"/>
      <x:c r="E345" s="14"/>
      <x:c r="F345" s="14"/>
      <x:c r="G345" s="17" t="str">
        <x:f>IFERROR(IF(A345="","",IF(NOT(OR(C345="Wishlist",C345="Applied",C345="Recruiter Screen",C345="Interview",C345="Final Round",C345="Offer",C345="Accepted",C345="Rejected",C345="Withdrawn")),"Set status",IF(OR(C345="Accepted",C345="Rejected",C345="Withdrawn"),"Closed",IF(OR(IF(ISNUMBER(D345),OR(INT(D345)&lt;36526,INT(D345)&gt;73050),D345&lt;&gt;""),IF(ISNUMBER(E345),OR(INT(E345)&lt;36526,INT(E345)&gt;73050),E345&lt;&gt;""),IF(ISNUMBER(F345),OR(INT(F345)&lt;36526,INT(F345)&gt;73050),F345&lt;&gt;"")),"Check date",IF(F345&lt;&gt;"",IF(INT(F345)&lt;TODAY(),"Overdue",IF(INT(F345)=TODAY(),"Due today",IF(INT(F345)&lt;=TODAY()+7,"Due soon","Scheduled"))),IF(C345="Wishlist","Plan application",IF(AND(ISNUMBER(P345),P345&gt;=7),"Review: 7+ days","Set next date"))))))),"Check entry")</x:f>
      </x:c>
      <x:c r="H345" s="12"/>
      <x:c r="I345" s="12"/>
      <x:c r="J345" s="12"/>
      <x:c r="K345" s="12"/>
      <x:c r="L345" s="12"/>
      <x:c r="M345" s="12"/>
      <x:c r="N345" s="12"/>
      <x:c r="O345" s="12"/>
      <x:c r="P345" s="18" t="str">
        <x:f>IFERROR(IF(A345="","",IF(IF(ISNUMBER(E345),AND(INT(E345)&gt;=36526,INT(E345)&lt;=73050),FALSE),MAX(0,TODAY()-INT(E345)),IF(IF(ISNUMBER(D345),AND(INT(D345)&gt;=36526,INT(D345)&lt;=73050),FALSE),MAX(0,TODAY()-INT(D345)),""))),"")</x:f>
      </x:c>
    </x:row>
    <x:row r="346" ht="30" customHeight="1">
      <x:c r="A346" s="12"/>
      <x:c r="B346" s="12"/>
      <x:c r="C346" s="12"/>
      <x:c r="D346" s="14"/>
      <x:c r="E346" s="14"/>
      <x:c r="F346" s="14"/>
      <x:c r="G346" s="17" t="str">
        <x:f>IFERROR(IF(A346="","",IF(NOT(OR(C346="Wishlist",C346="Applied",C346="Recruiter Screen",C346="Interview",C346="Final Round",C346="Offer",C346="Accepted",C346="Rejected",C346="Withdrawn")),"Set status",IF(OR(C346="Accepted",C346="Rejected",C346="Withdrawn"),"Closed",IF(OR(IF(ISNUMBER(D346),OR(INT(D346)&lt;36526,INT(D346)&gt;73050),D346&lt;&gt;""),IF(ISNUMBER(E346),OR(INT(E346)&lt;36526,INT(E346)&gt;73050),E346&lt;&gt;""),IF(ISNUMBER(F346),OR(INT(F346)&lt;36526,INT(F346)&gt;73050),F346&lt;&gt;"")),"Check date",IF(F346&lt;&gt;"",IF(INT(F346)&lt;TODAY(),"Overdue",IF(INT(F346)=TODAY(),"Due today",IF(INT(F346)&lt;=TODAY()+7,"Due soon","Scheduled"))),IF(C346="Wishlist","Plan application",IF(AND(ISNUMBER(P346),P346&gt;=7),"Review: 7+ days","Set next date"))))))),"Check entry")</x:f>
      </x:c>
      <x:c r="H346" s="12"/>
      <x:c r="I346" s="12"/>
      <x:c r="J346" s="12"/>
      <x:c r="K346" s="12"/>
      <x:c r="L346" s="12"/>
      <x:c r="M346" s="12"/>
      <x:c r="N346" s="12"/>
      <x:c r="O346" s="12"/>
      <x:c r="P346" s="18" t="str">
        <x:f>IFERROR(IF(A346="","",IF(IF(ISNUMBER(E346),AND(INT(E346)&gt;=36526,INT(E346)&lt;=73050),FALSE),MAX(0,TODAY()-INT(E346)),IF(IF(ISNUMBER(D346),AND(INT(D346)&gt;=36526,INT(D346)&lt;=73050),FALSE),MAX(0,TODAY()-INT(D346)),""))),"")</x:f>
      </x:c>
    </x:row>
    <x:row r="347" ht="30" customHeight="1">
      <x:c r="A347" s="12"/>
      <x:c r="B347" s="12"/>
      <x:c r="C347" s="12"/>
      <x:c r="D347" s="14"/>
      <x:c r="E347" s="14"/>
      <x:c r="F347" s="14"/>
      <x:c r="G347" s="17" t="str">
        <x:f>IFERROR(IF(A347="","",IF(NOT(OR(C347="Wishlist",C347="Applied",C347="Recruiter Screen",C347="Interview",C347="Final Round",C347="Offer",C347="Accepted",C347="Rejected",C347="Withdrawn")),"Set status",IF(OR(C347="Accepted",C347="Rejected",C347="Withdrawn"),"Closed",IF(OR(IF(ISNUMBER(D347),OR(INT(D347)&lt;36526,INT(D347)&gt;73050),D347&lt;&gt;""),IF(ISNUMBER(E347),OR(INT(E347)&lt;36526,INT(E347)&gt;73050),E347&lt;&gt;""),IF(ISNUMBER(F347),OR(INT(F347)&lt;36526,INT(F347)&gt;73050),F347&lt;&gt;"")),"Check date",IF(F347&lt;&gt;"",IF(INT(F347)&lt;TODAY(),"Overdue",IF(INT(F347)=TODAY(),"Due today",IF(INT(F347)&lt;=TODAY()+7,"Due soon","Scheduled"))),IF(C347="Wishlist","Plan application",IF(AND(ISNUMBER(P347),P347&gt;=7),"Review: 7+ days","Set next date"))))))),"Check entry")</x:f>
      </x:c>
      <x:c r="H347" s="12"/>
      <x:c r="I347" s="12"/>
      <x:c r="J347" s="12"/>
      <x:c r="K347" s="12"/>
      <x:c r="L347" s="12"/>
      <x:c r="M347" s="12"/>
      <x:c r="N347" s="12"/>
      <x:c r="O347" s="12"/>
      <x:c r="P347" s="18" t="str">
        <x:f>IFERROR(IF(A347="","",IF(IF(ISNUMBER(E347),AND(INT(E347)&gt;=36526,INT(E347)&lt;=73050),FALSE),MAX(0,TODAY()-INT(E347)),IF(IF(ISNUMBER(D347),AND(INT(D347)&gt;=36526,INT(D347)&lt;=73050),FALSE),MAX(0,TODAY()-INT(D347)),""))),"")</x:f>
      </x:c>
    </x:row>
    <x:row r="348" ht="30" customHeight="1">
      <x:c r="A348" s="12"/>
      <x:c r="B348" s="12"/>
      <x:c r="C348" s="12"/>
      <x:c r="D348" s="14"/>
      <x:c r="E348" s="14"/>
      <x:c r="F348" s="14"/>
      <x:c r="G348" s="17" t="str">
        <x:f>IFERROR(IF(A348="","",IF(NOT(OR(C348="Wishlist",C348="Applied",C348="Recruiter Screen",C348="Interview",C348="Final Round",C348="Offer",C348="Accepted",C348="Rejected",C348="Withdrawn")),"Set status",IF(OR(C348="Accepted",C348="Rejected",C348="Withdrawn"),"Closed",IF(OR(IF(ISNUMBER(D348),OR(INT(D348)&lt;36526,INT(D348)&gt;73050),D348&lt;&gt;""),IF(ISNUMBER(E348),OR(INT(E348)&lt;36526,INT(E348)&gt;73050),E348&lt;&gt;""),IF(ISNUMBER(F348),OR(INT(F348)&lt;36526,INT(F348)&gt;73050),F348&lt;&gt;"")),"Check date",IF(F348&lt;&gt;"",IF(INT(F348)&lt;TODAY(),"Overdue",IF(INT(F348)=TODAY(),"Due today",IF(INT(F348)&lt;=TODAY()+7,"Due soon","Scheduled"))),IF(C348="Wishlist","Plan application",IF(AND(ISNUMBER(P348),P348&gt;=7),"Review: 7+ days","Set next date"))))))),"Check entry")</x:f>
      </x:c>
      <x:c r="H348" s="12"/>
      <x:c r="I348" s="12"/>
      <x:c r="J348" s="12"/>
      <x:c r="K348" s="12"/>
      <x:c r="L348" s="12"/>
      <x:c r="M348" s="12"/>
      <x:c r="N348" s="12"/>
      <x:c r="O348" s="12"/>
      <x:c r="P348" s="18" t="str">
        <x:f>IFERROR(IF(A348="","",IF(IF(ISNUMBER(E348),AND(INT(E348)&gt;=36526,INT(E348)&lt;=73050),FALSE),MAX(0,TODAY()-INT(E348)),IF(IF(ISNUMBER(D348),AND(INT(D348)&gt;=36526,INT(D348)&lt;=73050),FALSE),MAX(0,TODAY()-INT(D348)),""))),"")</x:f>
      </x:c>
    </x:row>
    <x:row r="349" ht="30" customHeight="1">
      <x:c r="A349" s="12"/>
      <x:c r="B349" s="12"/>
      <x:c r="C349" s="12"/>
      <x:c r="D349" s="14"/>
      <x:c r="E349" s="14"/>
      <x:c r="F349" s="14"/>
      <x:c r="G349" s="17" t="str">
        <x:f>IFERROR(IF(A349="","",IF(NOT(OR(C349="Wishlist",C349="Applied",C349="Recruiter Screen",C349="Interview",C349="Final Round",C349="Offer",C349="Accepted",C349="Rejected",C349="Withdrawn")),"Set status",IF(OR(C349="Accepted",C349="Rejected",C349="Withdrawn"),"Closed",IF(OR(IF(ISNUMBER(D349),OR(INT(D349)&lt;36526,INT(D349)&gt;73050),D349&lt;&gt;""),IF(ISNUMBER(E349),OR(INT(E349)&lt;36526,INT(E349)&gt;73050),E349&lt;&gt;""),IF(ISNUMBER(F349),OR(INT(F349)&lt;36526,INT(F349)&gt;73050),F349&lt;&gt;"")),"Check date",IF(F349&lt;&gt;"",IF(INT(F349)&lt;TODAY(),"Overdue",IF(INT(F349)=TODAY(),"Due today",IF(INT(F349)&lt;=TODAY()+7,"Due soon","Scheduled"))),IF(C349="Wishlist","Plan application",IF(AND(ISNUMBER(P349),P349&gt;=7),"Review: 7+ days","Set next date"))))))),"Check entry")</x:f>
      </x:c>
      <x:c r="H349" s="12"/>
      <x:c r="I349" s="12"/>
      <x:c r="J349" s="12"/>
      <x:c r="K349" s="12"/>
      <x:c r="L349" s="12"/>
      <x:c r="M349" s="12"/>
      <x:c r="N349" s="12"/>
      <x:c r="O349" s="12"/>
      <x:c r="P349" s="18" t="str">
        <x:f>IFERROR(IF(A349="","",IF(IF(ISNUMBER(E349),AND(INT(E349)&gt;=36526,INT(E349)&lt;=73050),FALSE),MAX(0,TODAY()-INT(E349)),IF(IF(ISNUMBER(D349),AND(INT(D349)&gt;=36526,INT(D349)&lt;=73050),FALSE),MAX(0,TODAY()-INT(D349)),""))),"")</x:f>
      </x:c>
    </x:row>
    <x:row r="350" ht="30" customHeight="1">
      <x:c r="A350" s="12"/>
      <x:c r="B350" s="12"/>
      <x:c r="C350" s="12"/>
      <x:c r="D350" s="14"/>
      <x:c r="E350" s="14"/>
      <x:c r="F350" s="14"/>
      <x:c r="G350" s="17" t="str">
        <x:f>IFERROR(IF(A350="","",IF(NOT(OR(C350="Wishlist",C350="Applied",C350="Recruiter Screen",C350="Interview",C350="Final Round",C350="Offer",C350="Accepted",C350="Rejected",C350="Withdrawn")),"Set status",IF(OR(C350="Accepted",C350="Rejected",C350="Withdrawn"),"Closed",IF(OR(IF(ISNUMBER(D350),OR(INT(D350)&lt;36526,INT(D350)&gt;73050),D350&lt;&gt;""),IF(ISNUMBER(E350),OR(INT(E350)&lt;36526,INT(E350)&gt;73050),E350&lt;&gt;""),IF(ISNUMBER(F350),OR(INT(F350)&lt;36526,INT(F350)&gt;73050),F350&lt;&gt;"")),"Check date",IF(F350&lt;&gt;"",IF(INT(F350)&lt;TODAY(),"Overdue",IF(INT(F350)=TODAY(),"Due today",IF(INT(F350)&lt;=TODAY()+7,"Due soon","Scheduled"))),IF(C350="Wishlist","Plan application",IF(AND(ISNUMBER(P350),P350&gt;=7),"Review: 7+ days","Set next date"))))))),"Check entry")</x:f>
      </x:c>
      <x:c r="H350" s="12"/>
      <x:c r="I350" s="12"/>
      <x:c r="J350" s="12"/>
      <x:c r="K350" s="12"/>
      <x:c r="L350" s="12"/>
      <x:c r="M350" s="12"/>
      <x:c r="N350" s="12"/>
      <x:c r="O350" s="12"/>
      <x:c r="P350" s="18" t="str">
        <x:f>IFERROR(IF(A350="","",IF(IF(ISNUMBER(E350),AND(INT(E350)&gt;=36526,INT(E350)&lt;=73050),FALSE),MAX(0,TODAY()-INT(E350)),IF(IF(ISNUMBER(D350),AND(INT(D350)&gt;=36526,INT(D350)&lt;=73050),FALSE),MAX(0,TODAY()-INT(D350)),""))),"")</x:f>
      </x:c>
    </x:row>
    <x:row r="351" ht="30" customHeight="1">
      <x:c r="A351" s="12"/>
      <x:c r="B351" s="12"/>
      <x:c r="C351" s="12"/>
      <x:c r="D351" s="14"/>
      <x:c r="E351" s="14"/>
      <x:c r="F351" s="14"/>
      <x:c r="G351" s="17" t="str">
        <x:f>IFERROR(IF(A351="","",IF(NOT(OR(C351="Wishlist",C351="Applied",C351="Recruiter Screen",C351="Interview",C351="Final Round",C351="Offer",C351="Accepted",C351="Rejected",C351="Withdrawn")),"Set status",IF(OR(C351="Accepted",C351="Rejected",C351="Withdrawn"),"Closed",IF(OR(IF(ISNUMBER(D351),OR(INT(D351)&lt;36526,INT(D351)&gt;73050),D351&lt;&gt;""),IF(ISNUMBER(E351),OR(INT(E351)&lt;36526,INT(E351)&gt;73050),E351&lt;&gt;""),IF(ISNUMBER(F351),OR(INT(F351)&lt;36526,INT(F351)&gt;73050),F351&lt;&gt;"")),"Check date",IF(F351&lt;&gt;"",IF(INT(F351)&lt;TODAY(),"Overdue",IF(INT(F351)=TODAY(),"Due today",IF(INT(F351)&lt;=TODAY()+7,"Due soon","Scheduled"))),IF(C351="Wishlist","Plan application",IF(AND(ISNUMBER(P351),P351&gt;=7),"Review: 7+ days","Set next date"))))))),"Check entry")</x:f>
      </x:c>
      <x:c r="H351" s="12"/>
      <x:c r="I351" s="12"/>
      <x:c r="J351" s="12"/>
      <x:c r="K351" s="12"/>
      <x:c r="L351" s="12"/>
      <x:c r="M351" s="12"/>
      <x:c r="N351" s="12"/>
      <x:c r="O351" s="12"/>
      <x:c r="P351" s="18" t="str">
        <x:f>IFERROR(IF(A351="","",IF(IF(ISNUMBER(E351),AND(INT(E351)&gt;=36526,INT(E351)&lt;=73050),FALSE),MAX(0,TODAY()-INT(E351)),IF(IF(ISNUMBER(D351),AND(INT(D351)&gt;=36526,INT(D351)&lt;=73050),FALSE),MAX(0,TODAY()-INT(D351)),""))),"")</x:f>
      </x:c>
    </x:row>
    <x:row r="352" ht="30" customHeight="1">
      <x:c r="A352" s="12"/>
      <x:c r="B352" s="12"/>
      <x:c r="C352" s="12"/>
      <x:c r="D352" s="14"/>
      <x:c r="E352" s="14"/>
      <x:c r="F352" s="14"/>
      <x:c r="G352" s="17" t="str">
        <x:f>IFERROR(IF(A352="","",IF(NOT(OR(C352="Wishlist",C352="Applied",C352="Recruiter Screen",C352="Interview",C352="Final Round",C352="Offer",C352="Accepted",C352="Rejected",C352="Withdrawn")),"Set status",IF(OR(C352="Accepted",C352="Rejected",C352="Withdrawn"),"Closed",IF(OR(IF(ISNUMBER(D352),OR(INT(D352)&lt;36526,INT(D352)&gt;73050),D352&lt;&gt;""),IF(ISNUMBER(E352),OR(INT(E352)&lt;36526,INT(E352)&gt;73050),E352&lt;&gt;""),IF(ISNUMBER(F352),OR(INT(F352)&lt;36526,INT(F352)&gt;73050),F352&lt;&gt;"")),"Check date",IF(F352&lt;&gt;"",IF(INT(F352)&lt;TODAY(),"Overdue",IF(INT(F352)=TODAY(),"Due today",IF(INT(F352)&lt;=TODAY()+7,"Due soon","Scheduled"))),IF(C352="Wishlist","Plan application",IF(AND(ISNUMBER(P352),P352&gt;=7),"Review: 7+ days","Set next date"))))))),"Check entry")</x:f>
      </x:c>
      <x:c r="H352" s="12"/>
      <x:c r="I352" s="12"/>
      <x:c r="J352" s="12"/>
      <x:c r="K352" s="12"/>
      <x:c r="L352" s="12"/>
      <x:c r="M352" s="12"/>
      <x:c r="N352" s="12"/>
      <x:c r="O352" s="12"/>
      <x:c r="P352" s="18" t="str">
        <x:f>IFERROR(IF(A352="","",IF(IF(ISNUMBER(E352),AND(INT(E352)&gt;=36526,INT(E352)&lt;=73050),FALSE),MAX(0,TODAY()-INT(E352)),IF(IF(ISNUMBER(D352),AND(INT(D352)&gt;=36526,INT(D352)&lt;=73050),FALSE),MAX(0,TODAY()-INT(D352)),""))),"")</x:f>
      </x:c>
    </x:row>
    <x:row r="353" ht="30" customHeight="1">
      <x:c r="A353" s="12"/>
      <x:c r="B353" s="12"/>
      <x:c r="C353" s="12"/>
      <x:c r="D353" s="14"/>
      <x:c r="E353" s="14"/>
      <x:c r="F353" s="14"/>
      <x:c r="G353" s="17" t="str">
        <x:f>IFERROR(IF(A353="","",IF(NOT(OR(C353="Wishlist",C353="Applied",C353="Recruiter Screen",C353="Interview",C353="Final Round",C353="Offer",C353="Accepted",C353="Rejected",C353="Withdrawn")),"Set status",IF(OR(C353="Accepted",C353="Rejected",C353="Withdrawn"),"Closed",IF(OR(IF(ISNUMBER(D353),OR(INT(D353)&lt;36526,INT(D353)&gt;73050),D353&lt;&gt;""),IF(ISNUMBER(E353),OR(INT(E353)&lt;36526,INT(E353)&gt;73050),E353&lt;&gt;""),IF(ISNUMBER(F353),OR(INT(F353)&lt;36526,INT(F353)&gt;73050),F353&lt;&gt;"")),"Check date",IF(F353&lt;&gt;"",IF(INT(F353)&lt;TODAY(),"Overdue",IF(INT(F353)=TODAY(),"Due today",IF(INT(F353)&lt;=TODAY()+7,"Due soon","Scheduled"))),IF(C353="Wishlist","Plan application",IF(AND(ISNUMBER(P353),P353&gt;=7),"Review: 7+ days","Set next date"))))))),"Check entry")</x:f>
      </x:c>
      <x:c r="H353" s="12"/>
      <x:c r="I353" s="12"/>
      <x:c r="J353" s="12"/>
      <x:c r="K353" s="12"/>
      <x:c r="L353" s="12"/>
      <x:c r="M353" s="12"/>
      <x:c r="N353" s="12"/>
      <x:c r="O353" s="12"/>
      <x:c r="P353" s="18" t="str">
        <x:f>IFERROR(IF(A353="","",IF(IF(ISNUMBER(E353),AND(INT(E353)&gt;=36526,INT(E353)&lt;=73050),FALSE),MAX(0,TODAY()-INT(E353)),IF(IF(ISNUMBER(D353),AND(INT(D353)&gt;=36526,INT(D353)&lt;=73050),FALSE),MAX(0,TODAY()-INT(D353)),""))),"")</x:f>
      </x:c>
    </x:row>
    <x:row r="354" ht="30" customHeight="1">
      <x:c r="A354" s="12"/>
      <x:c r="B354" s="12"/>
      <x:c r="C354" s="12"/>
      <x:c r="D354" s="14"/>
      <x:c r="E354" s="14"/>
      <x:c r="F354" s="14"/>
      <x:c r="G354" s="17" t="str">
        <x:f>IFERROR(IF(A354="","",IF(NOT(OR(C354="Wishlist",C354="Applied",C354="Recruiter Screen",C354="Interview",C354="Final Round",C354="Offer",C354="Accepted",C354="Rejected",C354="Withdrawn")),"Set status",IF(OR(C354="Accepted",C354="Rejected",C354="Withdrawn"),"Closed",IF(OR(IF(ISNUMBER(D354),OR(INT(D354)&lt;36526,INT(D354)&gt;73050),D354&lt;&gt;""),IF(ISNUMBER(E354),OR(INT(E354)&lt;36526,INT(E354)&gt;73050),E354&lt;&gt;""),IF(ISNUMBER(F354),OR(INT(F354)&lt;36526,INT(F354)&gt;73050),F354&lt;&gt;"")),"Check date",IF(F354&lt;&gt;"",IF(INT(F354)&lt;TODAY(),"Overdue",IF(INT(F354)=TODAY(),"Due today",IF(INT(F354)&lt;=TODAY()+7,"Due soon","Scheduled"))),IF(C354="Wishlist","Plan application",IF(AND(ISNUMBER(P354),P354&gt;=7),"Review: 7+ days","Set next date"))))))),"Check entry")</x:f>
      </x:c>
      <x:c r="H354" s="12"/>
      <x:c r="I354" s="12"/>
      <x:c r="J354" s="12"/>
      <x:c r="K354" s="12"/>
      <x:c r="L354" s="12"/>
      <x:c r="M354" s="12"/>
      <x:c r="N354" s="12"/>
      <x:c r="O354" s="12"/>
      <x:c r="P354" s="18" t="str">
        <x:f>IFERROR(IF(A354="","",IF(IF(ISNUMBER(E354),AND(INT(E354)&gt;=36526,INT(E354)&lt;=73050),FALSE),MAX(0,TODAY()-INT(E354)),IF(IF(ISNUMBER(D354),AND(INT(D354)&gt;=36526,INT(D354)&lt;=73050),FALSE),MAX(0,TODAY()-INT(D354)),""))),"")</x:f>
      </x:c>
    </x:row>
    <x:row r="355" ht="30" customHeight="1">
      <x:c r="A355" s="12"/>
      <x:c r="B355" s="12"/>
      <x:c r="C355" s="12"/>
      <x:c r="D355" s="14"/>
      <x:c r="E355" s="14"/>
      <x:c r="F355" s="14"/>
      <x:c r="G355" s="17" t="str">
        <x:f>IFERROR(IF(A355="","",IF(NOT(OR(C355="Wishlist",C355="Applied",C355="Recruiter Screen",C355="Interview",C355="Final Round",C355="Offer",C355="Accepted",C355="Rejected",C355="Withdrawn")),"Set status",IF(OR(C355="Accepted",C355="Rejected",C355="Withdrawn"),"Closed",IF(OR(IF(ISNUMBER(D355),OR(INT(D355)&lt;36526,INT(D355)&gt;73050),D355&lt;&gt;""),IF(ISNUMBER(E355),OR(INT(E355)&lt;36526,INT(E355)&gt;73050),E355&lt;&gt;""),IF(ISNUMBER(F355),OR(INT(F355)&lt;36526,INT(F355)&gt;73050),F355&lt;&gt;"")),"Check date",IF(F355&lt;&gt;"",IF(INT(F355)&lt;TODAY(),"Overdue",IF(INT(F355)=TODAY(),"Due today",IF(INT(F355)&lt;=TODAY()+7,"Due soon","Scheduled"))),IF(C355="Wishlist","Plan application",IF(AND(ISNUMBER(P355),P355&gt;=7),"Review: 7+ days","Set next date"))))))),"Check entry")</x:f>
      </x:c>
      <x:c r="H355" s="12"/>
      <x:c r="I355" s="12"/>
      <x:c r="J355" s="12"/>
      <x:c r="K355" s="12"/>
      <x:c r="L355" s="12"/>
      <x:c r="M355" s="12"/>
      <x:c r="N355" s="12"/>
      <x:c r="O355" s="12"/>
      <x:c r="P355" s="18" t="str">
        <x:f>IFERROR(IF(A355="","",IF(IF(ISNUMBER(E355),AND(INT(E355)&gt;=36526,INT(E355)&lt;=73050),FALSE),MAX(0,TODAY()-INT(E355)),IF(IF(ISNUMBER(D355),AND(INT(D355)&gt;=36526,INT(D355)&lt;=73050),FALSE),MAX(0,TODAY()-INT(D355)),""))),"")</x:f>
      </x:c>
    </x:row>
    <x:row r="356" ht="30" customHeight="1">
      <x:c r="A356" s="12"/>
      <x:c r="B356" s="12"/>
      <x:c r="C356" s="12"/>
      <x:c r="D356" s="14"/>
      <x:c r="E356" s="14"/>
      <x:c r="F356" s="14"/>
      <x:c r="G356" s="17" t="str">
        <x:f>IFERROR(IF(A356="","",IF(NOT(OR(C356="Wishlist",C356="Applied",C356="Recruiter Screen",C356="Interview",C356="Final Round",C356="Offer",C356="Accepted",C356="Rejected",C356="Withdrawn")),"Set status",IF(OR(C356="Accepted",C356="Rejected",C356="Withdrawn"),"Closed",IF(OR(IF(ISNUMBER(D356),OR(INT(D356)&lt;36526,INT(D356)&gt;73050),D356&lt;&gt;""),IF(ISNUMBER(E356),OR(INT(E356)&lt;36526,INT(E356)&gt;73050),E356&lt;&gt;""),IF(ISNUMBER(F356),OR(INT(F356)&lt;36526,INT(F356)&gt;73050),F356&lt;&gt;"")),"Check date",IF(F356&lt;&gt;"",IF(INT(F356)&lt;TODAY(),"Overdue",IF(INT(F356)=TODAY(),"Due today",IF(INT(F356)&lt;=TODAY()+7,"Due soon","Scheduled"))),IF(C356="Wishlist","Plan application",IF(AND(ISNUMBER(P356),P356&gt;=7),"Review: 7+ days","Set next date"))))))),"Check entry")</x:f>
      </x:c>
      <x:c r="H356" s="12"/>
      <x:c r="I356" s="12"/>
      <x:c r="J356" s="12"/>
      <x:c r="K356" s="12"/>
      <x:c r="L356" s="12"/>
      <x:c r="M356" s="12"/>
      <x:c r="N356" s="12"/>
      <x:c r="O356" s="12"/>
      <x:c r="P356" s="18" t="str">
        <x:f>IFERROR(IF(A356="","",IF(IF(ISNUMBER(E356),AND(INT(E356)&gt;=36526,INT(E356)&lt;=73050),FALSE),MAX(0,TODAY()-INT(E356)),IF(IF(ISNUMBER(D356),AND(INT(D356)&gt;=36526,INT(D356)&lt;=73050),FALSE),MAX(0,TODAY()-INT(D356)),""))),"")</x:f>
      </x:c>
    </x:row>
    <x:row r="357" ht="30" customHeight="1">
      <x:c r="A357" s="12"/>
      <x:c r="B357" s="12"/>
      <x:c r="C357" s="12"/>
      <x:c r="D357" s="14"/>
      <x:c r="E357" s="14"/>
      <x:c r="F357" s="14"/>
      <x:c r="G357" s="17" t="str">
        <x:f>IFERROR(IF(A357="","",IF(NOT(OR(C357="Wishlist",C357="Applied",C357="Recruiter Screen",C357="Interview",C357="Final Round",C357="Offer",C357="Accepted",C357="Rejected",C357="Withdrawn")),"Set status",IF(OR(C357="Accepted",C357="Rejected",C357="Withdrawn"),"Closed",IF(OR(IF(ISNUMBER(D357),OR(INT(D357)&lt;36526,INT(D357)&gt;73050),D357&lt;&gt;""),IF(ISNUMBER(E357),OR(INT(E357)&lt;36526,INT(E357)&gt;73050),E357&lt;&gt;""),IF(ISNUMBER(F357),OR(INT(F357)&lt;36526,INT(F357)&gt;73050),F357&lt;&gt;"")),"Check date",IF(F357&lt;&gt;"",IF(INT(F357)&lt;TODAY(),"Overdue",IF(INT(F357)=TODAY(),"Due today",IF(INT(F357)&lt;=TODAY()+7,"Due soon","Scheduled"))),IF(C357="Wishlist","Plan application",IF(AND(ISNUMBER(P357),P357&gt;=7),"Review: 7+ days","Set next date"))))))),"Check entry")</x:f>
      </x:c>
      <x:c r="H357" s="12"/>
      <x:c r="I357" s="12"/>
      <x:c r="J357" s="12"/>
      <x:c r="K357" s="12"/>
      <x:c r="L357" s="12"/>
      <x:c r="M357" s="12"/>
      <x:c r="N357" s="12"/>
      <x:c r="O357" s="12"/>
      <x:c r="P357" s="18" t="str">
        <x:f>IFERROR(IF(A357="","",IF(IF(ISNUMBER(E357),AND(INT(E357)&gt;=36526,INT(E357)&lt;=73050),FALSE),MAX(0,TODAY()-INT(E357)),IF(IF(ISNUMBER(D357),AND(INT(D357)&gt;=36526,INT(D357)&lt;=73050),FALSE),MAX(0,TODAY()-INT(D357)),""))),"")</x:f>
      </x:c>
    </x:row>
    <x:row r="358" ht="30" customHeight="1">
      <x:c r="A358" s="12"/>
      <x:c r="B358" s="12"/>
      <x:c r="C358" s="12"/>
      <x:c r="D358" s="14"/>
      <x:c r="E358" s="14"/>
      <x:c r="F358" s="14"/>
      <x:c r="G358" s="17" t="str">
        <x:f>IFERROR(IF(A358="","",IF(NOT(OR(C358="Wishlist",C358="Applied",C358="Recruiter Screen",C358="Interview",C358="Final Round",C358="Offer",C358="Accepted",C358="Rejected",C358="Withdrawn")),"Set status",IF(OR(C358="Accepted",C358="Rejected",C358="Withdrawn"),"Closed",IF(OR(IF(ISNUMBER(D358),OR(INT(D358)&lt;36526,INT(D358)&gt;73050),D358&lt;&gt;""),IF(ISNUMBER(E358),OR(INT(E358)&lt;36526,INT(E358)&gt;73050),E358&lt;&gt;""),IF(ISNUMBER(F358),OR(INT(F358)&lt;36526,INT(F358)&gt;73050),F358&lt;&gt;"")),"Check date",IF(F358&lt;&gt;"",IF(INT(F358)&lt;TODAY(),"Overdue",IF(INT(F358)=TODAY(),"Due today",IF(INT(F358)&lt;=TODAY()+7,"Due soon","Scheduled"))),IF(C358="Wishlist","Plan application",IF(AND(ISNUMBER(P358),P358&gt;=7),"Review: 7+ days","Set next date"))))))),"Check entry")</x:f>
      </x:c>
      <x:c r="H358" s="12"/>
      <x:c r="I358" s="12"/>
      <x:c r="J358" s="12"/>
      <x:c r="K358" s="12"/>
      <x:c r="L358" s="12"/>
      <x:c r="M358" s="12"/>
      <x:c r="N358" s="12"/>
      <x:c r="O358" s="12"/>
      <x:c r="P358" s="18" t="str">
        <x:f>IFERROR(IF(A358="","",IF(IF(ISNUMBER(E358),AND(INT(E358)&gt;=36526,INT(E358)&lt;=73050),FALSE),MAX(0,TODAY()-INT(E358)),IF(IF(ISNUMBER(D358),AND(INT(D358)&gt;=36526,INT(D358)&lt;=73050),FALSE),MAX(0,TODAY()-INT(D358)),""))),"")</x:f>
      </x:c>
    </x:row>
    <x:row r="359" ht="30" customHeight="1">
      <x:c r="A359" s="12"/>
      <x:c r="B359" s="12"/>
      <x:c r="C359" s="12"/>
      <x:c r="D359" s="14"/>
      <x:c r="E359" s="14"/>
      <x:c r="F359" s="14"/>
      <x:c r="G359" s="17" t="str">
        <x:f>IFERROR(IF(A359="","",IF(NOT(OR(C359="Wishlist",C359="Applied",C359="Recruiter Screen",C359="Interview",C359="Final Round",C359="Offer",C359="Accepted",C359="Rejected",C359="Withdrawn")),"Set status",IF(OR(C359="Accepted",C359="Rejected",C359="Withdrawn"),"Closed",IF(OR(IF(ISNUMBER(D359),OR(INT(D359)&lt;36526,INT(D359)&gt;73050),D359&lt;&gt;""),IF(ISNUMBER(E359),OR(INT(E359)&lt;36526,INT(E359)&gt;73050),E359&lt;&gt;""),IF(ISNUMBER(F359),OR(INT(F359)&lt;36526,INT(F359)&gt;73050),F359&lt;&gt;"")),"Check date",IF(F359&lt;&gt;"",IF(INT(F359)&lt;TODAY(),"Overdue",IF(INT(F359)=TODAY(),"Due today",IF(INT(F359)&lt;=TODAY()+7,"Due soon","Scheduled"))),IF(C359="Wishlist","Plan application",IF(AND(ISNUMBER(P359),P359&gt;=7),"Review: 7+ days","Set next date"))))))),"Check entry")</x:f>
      </x:c>
      <x:c r="H359" s="12"/>
      <x:c r="I359" s="12"/>
      <x:c r="J359" s="12"/>
      <x:c r="K359" s="12"/>
      <x:c r="L359" s="12"/>
      <x:c r="M359" s="12"/>
      <x:c r="N359" s="12"/>
      <x:c r="O359" s="12"/>
      <x:c r="P359" s="18" t="str">
        <x:f>IFERROR(IF(A359="","",IF(IF(ISNUMBER(E359),AND(INT(E359)&gt;=36526,INT(E359)&lt;=73050),FALSE),MAX(0,TODAY()-INT(E359)),IF(IF(ISNUMBER(D359),AND(INT(D359)&gt;=36526,INT(D359)&lt;=73050),FALSE),MAX(0,TODAY()-INT(D359)),""))),"")</x:f>
      </x:c>
    </x:row>
    <x:row r="360" ht="30" customHeight="1">
      <x:c r="A360" s="12"/>
      <x:c r="B360" s="12"/>
      <x:c r="C360" s="12"/>
      <x:c r="D360" s="14"/>
      <x:c r="E360" s="14"/>
      <x:c r="F360" s="14"/>
      <x:c r="G360" s="17" t="str">
        <x:f>IFERROR(IF(A360="","",IF(NOT(OR(C360="Wishlist",C360="Applied",C360="Recruiter Screen",C360="Interview",C360="Final Round",C360="Offer",C360="Accepted",C360="Rejected",C360="Withdrawn")),"Set status",IF(OR(C360="Accepted",C360="Rejected",C360="Withdrawn"),"Closed",IF(OR(IF(ISNUMBER(D360),OR(INT(D360)&lt;36526,INT(D360)&gt;73050),D360&lt;&gt;""),IF(ISNUMBER(E360),OR(INT(E360)&lt;36526,INT(E360)&gt;73050),E360&lt;&gt;""),IF(ISNUMBER(F360),OR(INT(F360)&lt;36526,INT(F360)&gt;73050),F360&lt;&gt;"")),"Check date",IF(F360&lt;&gt;"",IF(INT(F360)&lt;TODAY(),"Overdue",IF(INT(F360)=TODAY(),"Due today",IF(INT(F360)&lt;=TODAY()+7,"Due soon","Scheduled"))),IF(C360="Wishlist","Plan application",IF(AND(ISNUMBER(P360),P360&gt;=7),"Review: 7+ days","Set next date"))))))),"Check entry")</x:f>
      </x:c>
      <x:c r="H360" s="12"/>
      <x:c r="I360" s="12"/>
      <x:c r="J360" s="12"/>
      <x:c r="K360" s="12"/>
      <x:c r="L360" s="12"/>
      <x:c r="M360" s="12"/>
      <x:c r="N360" s="12"/>
      <x:c r="O360" s="12"/>
      <x:c r="P360" s="18" t="str">
        <x:f>IFERROR(IF(A360="","",IF(IF(ISNUMBER(E360),AND(INT(E360)&gt;=36526,INT(E360)&lt;=73050),FALSE),MAX(0,TODAY()-INT(E360)),IF(IF(ISNUMBER(D360),AND(INT(D360)&gt;=36526,INT(D360)&lt;=73050),FALSE),MAX(0,TODAY()-INT(D360)),""))),"")</x:f>
      </x:c>
    </x:row>
    <x:row r="361" ht="30" customHeight="1">
      <x:c r="A361" s="12"/>
      <x:c r="B361" s="12"/>
      <x:c r="C361" s="12"/>
      <x:c r="D361" s="14"/>
      <x:c r="E361" s="14"/>
      <x:c r="F361" s="14"/>
      <x:c r="G361" s="17" t="str">
        <x:f>IFERROR(IF(A361="","",IF(NOT(OR(C361="Wishlist",C361="Applied",C361="Recruiter Screen",C361="Interview",C361="Final Round",C361="Offer",C361="Accepted",C361="Rejected",C361="Withdrawn")),"Set status",IF(OR(C361="Accepted",C361="Rejected",C361="Withdrawn"),"Closed",IF(OR(IF(ISNUMBER(D361),OR(INT(D361)&lt;36526,INT(D361)&gt;73050),D361&lt;&gt;""),IF(ISNUMBER(E361),OR(INT(E361)&lt;36526,INT(E361)&gt;73050),E361&lt;&gt;""),IF(ISNUMBER(F361),OR(INT(F361)&lt;36526,INT(F361)&gt;73050),F361&lt;&gt;"")),"Check date",IF(F361&lt;&gt;"",IF(INT(F361)&lt;TODAY(),"Overdue",IF(INT(F361)=TODAY(),"Due today",IF(INT(F361)&lt;=TODAY()+7,"Due soon","Scheduled"))),IF(C361="Wishlist","Plan application",IF(AND(ISNUMBER(P361),P361&gt;=7),"Review: 7+ days","Set next date"))))))),"Check entry")</x:f>
      </x:c>
      <x:c r="H361" s="12"/>
      <x:c r="I361" s="12"/>
      <x:c r="J361" s="12"/>
      <x:c r="K361" s="12"/>
      <x:c r="L361" s="12"/>
      <x:c r="M361" s="12"/>
      <x:c r="N361" s="12"/>
      <x:c r="O361" s="12"/>
      <x:c r="P361" s="18" t="str">
        <x:f>IFERROR(IF(A361="","",IF(IF(ISNUMBER(E361),AND(INT(E361)&gt;=36526,INT(E361)&lt;=73050),FALSE),MAX(0,TODAY()-INT(E361)),IF(IF(ISNUMBER(D361),AND(INT(D361)&gt;=36526,INT(D361)&lt;=73050),FALSE),MAX(0,TODAY()-INT(D361)),""))),"")</x:f>
      </x:c>
    </x:row>
    <x:row r="362" ht="30" customHeight="1">
      <x:c r="A362" s="12"/>
      <x:c r="B362" s="12"/>
      <x:c r="C362" s="12"/>
      <x:c r="D362" s="14"/>
      <x:c r="E362" s="14"/>
      <x:c r="F362" s="14"/>
      <x:c r="G362" s="17" t="str">
        <x:f>IFERROR(IF(A362="","",IF(NOT(OR(C362="Wishlist",C362="Applied",C362="Recruiter Screen",C362="Interview",C362="Final Round",C362="Offer",C362="Accepted",C362="Rejected",C362="Withdrawn")),"Set status",IF(OR(C362="Accepted",C362="Rejected",C362="Withdrawn"),"Closed",IF(OR(IF(ISNUMBER(D362),OR(INT(D362)&lt;36526,INT(D362)&gt;73050),D362&lt;&gt;""),IF(ISNUMBER(E362),OR(INT(E362)&lt;36526,INT(E362)&gt;73050),E362&lt;&gt;""),IF(ISNUMBER(F362),OR(INT(F362)&lt;36526,INT(F362)&gt;73050),F362&lt;&gt;"")),"Check date",IF(F362&lt;&gt;"",IF(INT(F362)&lt;TODAY(),"Overdue",IF(INT(F362)=TODAY(),"Due today",IF(INT(F362)&lt;=TODAY()+7,"Due soon","Scheduled"))),IF(C362="Wishlist","Plan application",IF(AND(ISNUMBER(P362),P362&gt;=7),"Review: 7+ days","Set next date"))))))),"Check entry")</x:f>
      </x:c>
      <x:c r="H362" s="12"/>
      <x:c r="I362" s="12"/>
      <x:c r="J362" s="12"/>
      <x:c r="K362" s="12"/>
      <x:c r="L362" s="12"/>
      <x:c r="M362" s="12"/>
      <x:c r="N362" s="12"/>
      <x:c r="O362" s="12"/>
      <x:c r="P362" s="18" t="str">
        <x:f>IFERROR(IF(A362="","",IF(IF(ISNUMBER(E362),AND(INT(E362)&gt;=36526,INT(E362)&lt;=73050),FALSE),MAX(0,TODAY()-INT(E362)),IF(IF(ISNUMBER(D362),AND(INT(D362)&gt;=36526,INT(D362)&lt;=73050),FALSE),MAX(0,TODAY()-INT(D362)),""))),"")</x:f>
      </x:c>
    </x:row>
    <x:row r="363" ht="30" customHeight="1">
      <x:c r="A363" s="12"/>
      <x:c r="B363" s="12"/>
      <x:c r="C363" s="12"/>
      <x:c r="D363" s="14"/>
      <x:c r="E363" s="14"/>
      <x:c r="F363" s="14"/>
      <x:c r="G363" s="17" t="str">
        <x:f>IFERROR(IF(A363="","",IF(NOT(OR(C363="Wishlist",C363="Applied",C363="Recruiter Screen",C363="Interview",C363="Final Round",C363="Offer",C363="Accepted",C363="Rejected",C363="Withdrawn")),"Set status",IF(OR(C363="Accepted",C363="Rejected",C363="Withdrawn"),"Closed",IF(OR(IF(ISNUMBER(D363),OR(INT(D363)&lt;36526,INT(D363)&gt;73050),D363&lt;&gt;""),IF(ISNUMBER(E363),OR(INT(E363)&lt;36526,INT(E363)&gt;73050),E363&lt;&gt;""),IF(ISNUMBER(F363),OR(INT(F363)&lt;36526,INT(F363)&gt;73050),F363&lt;&gt;"")),"Check date",IF(F363&lt;&gt;"",IF(INT(F363)&lt;TODAY(),"Overdue",IF(INT(F363)=TODAY(),"Due today",IF(INT(F363)&lt;=TODAY()+7,"Due soon","Scheduled"))),IF(C363="Wishlist","Plan application",IF(AND(ISNUMBER(P363),P363&gt;=7),"Review: 7+ days","Set next date"))))))),"Check entry")</x:f>
      </x:c>
      <x:c r="H363" s="12"/>
      <x:c r="I363" s="12"/>
      <x:c r="J363" s="12"/>
      <x:c r="K363" s="12"/>
      <x:c r="L363" s="12"/>
      <x:c r="M363" s="12"/>
      <x:c r="N363" s="12"/>
      <x:c r="O363" s="12"/>
      <x:c r="P363" s="18" t="str">
        <x:f>IFERROR(IF(A363="","",IF(IF(ISNUMBER(E363),AND(INT(E363)&gt;=36526,INT(E363)&lt;=73050),FALSE),MAX(0,TODAY()-INT(E363)),IF(IF(ISNUMBER(D363),AND(INT(D363)&gt;=36526,INT(D363)&lt;=73050),FALSE),MAX(0,TODAY()-INT(D363)),""))),"")</x:f>
      </x:c>
    </x:row>
    <x:row r="364" ht="30" customHeight="1">
      <x:c r="A364" s="12"/>
      <x:c r="B364" s="12"/>
      <x:c r="C364" s="12"/>
      <x:c r="D364" s="14"/>
      <x:c r="E364" s="14"/>
      <x:c r="F364" s="14"/>
      <x:c r="G364" s="17" t="str">
        <x:f>IFERROR(IF(A364="","",IF(NOT(OR(C364="Wishlist",C364="Applied",C364="Recruiter Screen",C364="Interview",C364="Final Round",C364="Offer",C364="Accepted",C364="Rejected",C364="Withdrawn")),"Set status",IF(OR(C364="Accepted",C364="Rejected",C364="Withdrawn"),"Closed",IF(OR(IF(ISNUMBER(D364),OR(INT(D364)&lt;36526,INT(D364)&gt;73050),D364&lt;&gt;""),IF(ISNUMBER(E364),OR(INT(E364)&lt;36526,INT(E364)&gt;73050),E364&lt;&gt;""),IF(ISNUMBER(F364),OR(INT(F364)&lt;36526,INT(F364)&gt;73050),F364&lt;&gt;"")),"Check date",IF(F364&lt;&gt;"",IF(INT(F364)&lt;TODAY(),"Overdue",IF(INT(F364)=TODAY(),"Due today",IF(INT(F364)&lt;=TODAY()+7,"Due soon","Scheduled"))),IF(C364="Wishlist","Plan application",IF(AND(ISNUMBER(P364),P364&gt;=7),"Review: 7+ days","Set next date"))))))),"Check entry")</x:f>
      </x:c>
      <x:c r="H364" s="12"/>
      <x:c r="I364" s="12"/>
      <x:c r="J364" s="12"/>
      <x:c r="K364" s="12"/>
      <x:c r="L364" s="12"/>
      <x:c r="M364" s="12"/>
      <x:c r="N364" s="12"/>
      <x:c r="O364" s="12"/>
      <x:c r="P364" s="18" t="str">
        <x:f>IFERROR(IF(A364="","",IF(IF(ISNUMBER(E364),AND(INT(E364)&gt;=36526,INT(E364)&lt;=73050),FALSE),MAX(0,TODAY()-INT(E364)),IF(IF(ISNUMBER(D364),AND(INT(D364)&gt;=36526,INT(D364)&lt;=73050),FALSE),MAX(0,TODAY()-INT(D364)),""))),"")</x:f>
      </x:c>
    </x:row>
    <x:row r="365" ht="30" customHeight="1">
      <x:c r="A365" s="12"/>
      <x:c r="B365" s="12"/>
      <x:c r="C365" s="12"/>
      <x:c r="D365" s="14"/>
      <x:c r="E365" s="14"/>
      <x:c r="F365" s="14"/>
      <x:c r="G365" s="17" t="str">
        <x:f>IFERROR(IF(A365="","",IF(NOT(OR(C365="Wishlist",C365="Applied",C365="Recruiter Screen",C365="Interview",C365="Final Round",C365="Offer",C365="Accepted",C365="Rejected",C365="Withdrawn")),"Set status",IF(OR(C365="Accepted",C365="Rejected",C365="Withdrawn"),"Closed",IF(OR(IF(ISNUMBER(D365),OR(INT(D365)&lt;36526,INT(D365)&gt;73050),D365&lt;&gt;""),IF(ISNUMBER(E365),OR(INT(E365)&lt;36526,INT(E365)&gt;73050),E365&lt;&gt;""),IF(ISNUMBER(F365),OR(INT(F365)&lt;36526,INT(F365)&gt;73050),F365&lt;&gt;"")),"Check date",IF(F365&lt;&gt;"",IF(INT(F365)&lt;TODAY(),"Overdue",IF(INT(F365)=TODAY(),"Due today",IF(INT(F365)&lt;=TODAY()+7,"Due soon","Scheduled"))),IF(C365="Wishlist","Plan application",IF(AND(ISNUMBER(P365),P365&gt;=7),"Review: 7+ days","Set next date"))))))),"Check entry")</x:f>
      </x:c>
      <x:c r="H365" s="12"/>
      <x:c r="I365" s="12"/>
      <x:c r="J365" s="12"/>
      <x:c r="K365" s="12"/>
      <x:c r="L365" s="12"/>
      <x:c r="M365" s="12"/>
      <x:c r="N365" s="12"/>
      <x:c r="O365" s="12"/>
      <x:c r="P365" s="18" t="str">
        <x:f>IFERROR(IF(A365="","",IF(IF(ISNUMBER(E365),AND(INT(E365)&gt;=36526,INT(E365)&lt;=73050),FALSE),MAX(0,TODAY()-INT(E365)),IF(IF(ISNUMBER(D365),AND(INT(D365)&gt;=36526,INT(D365)&lt;=73050),FALSE),MAX(0,TODAY()-INT(D365)),""))),"")</x:f>
      </x:c>
    </x:row>
    <x:row r="366" ht="30" customHeight="1">
      <x:c r="A366" s="12"/>
      <x:c r="B366" s="12"/>
      <x:c r="C366" s="12"/>
      <x:c r="D366" s="14"/>
      <x:c r="E366" s="14"/>
      <x:c r="F366" s="14"/>
      <x:c r="G366" s="17" t="str">
        <x:f>IFERROR(IF(A366="","",IF(NOT(OR(C366="Wishlist",C366="Applied",C366="Recruiter Screen",C366="Interview",C366="Final Round",C366="Offer",C366="Accepted",C366="Rejected",C366="Withdrawn")),"Set status",IF(OR(C366="Accepted",C366="Rejected",C366="Withdrawn"),"Closed",IF(OR(IF(ISNUMBER(D366),OR(INT(D366)&lt;36526,INT(D366)&gt;73050),D366&lt;&gt;""),IF(ISNUMBER(E366),OR(INT(E366)&lt;36526,INT(E366)&gt;73050),E366&lt;&gt;""),IF(ISNUMBER(F366),OR(INT(F366)&lt;36526,INT(F366)&gt;73050),F366&lt;&gt;"")),"Check date",IF(F366&lt;&gt;"",IF(INT(F366)&lt;TODAY(),"Overdue",IF(INT(F366)=TODAY(),"Due today",IF(INT(F366)&lt;=TODAY()+7,"Due soon","Scheduled"))),IF(C366="Wishlist","Plan application",IF(AND(ISNUMBER(P366),P366&gt;=7),"Review: 7+ days","Set next date"))))))),"Check entry")</x:f>
      </x:c>
      <x:c r="H366" s="12"/>
      <x:c r="I366" s="12"/>
      <x:c r="J366" s="12"/>
      <x:c r="K366" s="12"/>
      <x:c r="L366" s="12"/>
      <x:c r="M366" s="12"/>
      <x:c r="N366" s="12"/>
      <x:c r="O366" s="12"/>
      <x:c r="P366" s="18" t="str">
        <x:f>IFERROR(IF(A366="","",IF(IF(ISNUMBER(E366),AND(INT(E366)&gt;=36526,INT(E366)&lt;=73050),FALSE),MAX(0,TODAY()-INT(E366)),IF(IF(ISNUMBER(D366),AND(INT(D366)&gt;=36526,INT(D366)&lt;=73050),FALSE),MAX(0,TODAY()-INT(D366)),""))),"")</x:f>
      </x:c>
    </x:row>
    <x:row r="367" ht="30" customHeight="1">
      <x:c r="A367" s="12"/>
      <x:c r="B367" s="12"/>
      <x:c r="C367" s="12"/>
      <x:c r="D367" s="14"/>
      <x:c r="E367" s="14"/>
      <x:c r="F367" s="14"/>
      <x:c r="G367" s="17" t="str">
        <x:f>IFERROR(IF(A367="","",IF(NOT(OR(C367="Wishlist",C367="Applied",C367="Recruiter Screen",C367="Interview",C367="Final Round",C367="Offer",C367="Accepted",C367="Rejected",C367="Withdrawn")),"Set status",IF(OR(C367="Accepted",C367="Rejected",C367="Withdrawn"),"Closed",IF(OR(IF(ISNUMBER(D367),OR(INT(D367)&lt;36526,INT(D367)&gt;73050),D367&lt;&gt;""),IF(ISNUMBER(E367),OR(INT(E367)&lt;36526,INT(E367)&gt;73050),E367&lt;&gt;""),IF(ISNUMBER(F367),OR(INT(F367)&lt;36526,INT(F367)&gt;73050),F367&lt;&gt;"")),"Check date",IF(F367&lt;&gt;"",IF(INT(F367)&lt;TODAY(),"Overdue",IF(INT(F367)=TODAY(),"Due today",IF(INT(F367)&lt;=TODAY()+7,"Due soon","Scheduled"))),IF(C367="Wishlist","Plan application",IF(AND(ISNUMBER(P367),P367&gt;=7),"Review: 7+ days","Set next date"))))))),"Check entry")</x:f>
      </x:c>
      <x:c r="H367" s="12"/>
      <x:c r="I367" s="12"/>
      <x:c r="J367" s="12"/>
      <x:c r="K367" s="12"/>
      <x:c r="L367" s="12"/>
      <x:c r="M367" s="12"/>
      <x:c r="N367" s="12"/>
      <x:c r="O367" s="12"/>
      <x:c r="P367" s="18" t="str">
        <x:f>IFERROR(IF(A367="","",IF(IF(ISNUMBER(E367),AND(INT(E367)&gt;=36526,INT(E367)&lt;=73050),FALSE),MAX(0,TODAY()-INT(E367)),IF(IF(ISNUMBER(D367),AND(INT(D367)&gt;=36526,INT(D367)&lt;=73050),FALSE),MAX(0,TODAY()-INT(D367)),""))),"")</x:f>
      </x:c>
    </x:row>
    <x:row r="368" ht="30" customHeight="1">
      <x:c r="A368" s="12"/>
      <x:c r="B368" s="12"/>
      <x:c r="C368" s="12"/>
      <x:c r="D368" s="14"/>
      <x:c r="E368" s="14"/>
      <x:c r="F368" s="14"/>
      <x:c r="G368" s="17" t="str">
        <x:f>IFERROR(IF(A368="","",IF(NOT(OR(C368="Wishlist",C368="Applied",C368="Recruiter Screen",C368="Interview",C368="Final Round",C368="Offer",C368="Accepted",C368="Rejected",C368="Withdrawn")),"Set status",IF(OR(C368="Accepted",C368="Rejected",C368="Withdrawn"),"Closed",IF(OR(IF(ISNUMBER(D368),OR(INT(D368)&lt;36526,INT(D368)&gt;73050),D368&lt;&gt;""),IF(ISNUMBER(E368),OR(INT(E368)&lt;36526,INT(E368)&gt;73050),E368&lt;&gt;""),IF(ISNUMBER(F368),OR(INT(F368)&lt;36526,INT(F368)&gt;73050),F368&lt;&gt;"")),"Check date",IF(F368&lt;&gt;"",IF(INT(F368)&lt;TODAY(),"Overdue",IF(INT(F368)=TODAY(),"Due today",IF(INT(F368)&lt;=TODAY()+7,"Due soon","Scheduled"))),IF(C368="Wishlist","Plan application",IF(AND(ISNUMBER(P368),P368&gt;=7),"Review: 7+ days","Set next date"))))))),"Check entry")</x:f>
      </x:c>
      <x:c r="H368" s="12"/>
      <x:c r="I368" s="12"/>
      <x:c r="J368" s="12"/>
      <x:c r="K368" s="12"/>
      <x:c r="L368" s="12"/>
      <x:c r="M368" s="12"/>
      <x:c r="N368" s="12"/>
      <x:c r="O368" s="12"/>
      <x:c r="P368" s="18" t="str">
        <x:f>IFERROR(IF(A368="","",IF(IF(ISNUMBER(E368),AND(INT(E368)&gt;=36526,INT(E368)&lt;=73050),FALSE),MAX(0,TODAY()-INT(E368)),IF(IF(ISNUMBER(D368),AND(INT(D368)&gt;=36526,INT(D368)&lt;=73050),FALSE),MAX(0,TODAY()-INT(D368)),""))),"")</x:f>
      </x:c>
    </x:row>
    <x:row r="369" ht="30" customHeight="1">
      <x:c r="A369" s="12"/>
      <x:c r="B369" s="12"/>
      <x:c r="C369" s="12"/>
      <x:c r="D369" s="14"/>
      <x:c r="E369" s="14"/>
      <x:c r="F369" s="14"/>
      <x:c r="G369" s="17" t="str">
        <x:f>IFERROR(IF(A369="","",IF(NOT(OR(C369="Wishlist",C369="Applied",C369="Recruiter Screen",C369="Interview",C369="Final Round",C369="Offer",C369="Accepted",C369="Rejected",C369="Withdrawn")),"Set status",IF(OR(C369="Accepted",C369="Rejected",C369="Withdrawn"),"Closed",IF(OR(IF(ISNUMBER(D369),OR(INT(D369)&lt;36526,INT(D369)&gt;73050),D369&lt;&gt;""),IF(ISNUMBER(E369),OR(INT(E369)&lt;36526,INT(E369)&gt;73050),E369&lt;&gt;""),IF(ISNUMBER(F369),OR(INT(F369)&lt;36526,INT(F369)&gt;73050),F369&lt;&gt;"")),"Check date",IF(F369&lt;&gt;"",IF(INT(F369)&lt;TODAY(),"Overdue",IF(INT(F369)=TODAY(),"Due today",IF(INT(F369)&lt;=TODAY()+7,"Due soon","Scheduled"))),IF(C369="Wishlist","Plan application",IF(AND(ISNUMBER(P369),P369&gt;=7),"Review: 7+ days","Set next date"))))))),"Check entry")</x:f>
      </x:c>
      <x:c r="H369" s="12"/>
      <x:c r="I369" s="12"/>
      <x:c r="J369" s="12"/>
      <x:c r="K369" s="12"/>
      <x:c r="L369" s="12"/>
      <x:c r="M369" s="12"/>
      <x:c r="N369" s="12"/>
      <x:c r="O369" s="12"/>
      <x:c r="P369" s="18" t="str">
        <x:f>IFERROR(IF(A369="","",IF(IF(ISNUMBER(E369),AND(INT(E369)&gt;=36526,INT(E369)&lt;=73050),FALSE),MAX(0,TODAY()-INT(E369)),IF(IF(ISNUMBER(D369),AND(INT(D369)&gt;=36526,INT(D369)&lt;=73050),FALSE),MAX(0,TODAY()-INT(D369)),""))),"")</x:f>
      </x:c>
    </x:row>
    <x:row r="370" ht="30" customHeight="1">
      <x:c r="A370" s="12"/>
      <x:c r="B370" s="12"/>
      <x:c r="C370" s="12"/>
      <x:c r="D370" s="14"/>
      <x:c r="E370" s="14"/>
      <x:c r="F370" s="14"/>
      <x:c r="G370" s="17" t="str">
        <x:f>IFERROR(IF(A370="","",IF(NOT(OR(C370="Wishlist",C370="Applied",C370="Recruiter Screen",C370="Interview",C370="Final Round",C370="Offer",C370="Accepted",C370="Rejected",C370="Withdrawn")),"Set status",IF(OR(C370="Accepted",C370="Rejected",C370="Withdrawn"),"Closed",IF(OR(IF(ISNUMBER(D370),OR(INT(D370)&lt;36526,INT(D370)&gt;73050),D370&lt;&gt;""),IF(ISNUMBER(E370),OR(INT(E370)&lt;36526,INT(E370)&gt;73050),E370&lt;&gt;""),IF(ISNUMBER(F370),OR(INT(F370)&lt;36526,INT(F370)&gt;73050),F370&lt;&gt;"")),"Check date",IF(F370&lt;&gt;"",IF(INT(F370)&lt;TODAY(),"Overdue",IF(INT(F370)=TODAY(),"Due today",IF(INT(F370)&lt;=TODAY()+7,"Due soon","Scheduled"))),IF(C370="Wishlist","Plan application",IF(AND(ISNUMBER(P370),P370&gt;=7),"Review: 7+ days","Set next date"))))))),"Check entry")</x:f>
      </x:c>
      <x:c r="H370" s="12"/>
      <x:c r="I370" s="12"/>
      <x:c r="J370" s="12"/>
      <x:c r="K370" s="12"/>
      <x:c r="L370" s="12"/>
      <x:c r="M370" s="12"/>
      <x:c r="N370" s="12"/>
      <x:c r="O370" s="12"/>
      <x:c r="P370" s="18" t="str">
        <x:f>IFERROR(IF(A370="","",IF(IF(ISNUMBER(E370),AND(INT(E370)&gt;=36526,INT(E370)&lt;=73050),FALSE),MAX(0,TODAY()-INT(E370)),IF(IF(ISNUMBER(D370),AND(INT(D370)&gt;=36526,INT(D370)&lt;=73050),FALSE),MAX(0,TODAY()-INT(D370)),""))),"")</x:f>
      </x:c>
    </x:row>
    <x:row r="371" ht="30" customHeight="1">
      <x:c r="A371" s="12"/>
      <x:c r="B371" s="12"/>
      <x:c r="C371" s="12"/>
      <x:c r="D371" s="14"/>
      <x:c r="E371" s="14"/>
      <x:c r="F371" s="14"/>
      <x:c r="G371" s="17" t="str">
        <x:f>IFERROR(IF(A371="","",IF(NOT(OR(C371="Wishlist",C371="Applied",C371="Recruiter Screen",C371="Interview",C371="Final Round",C371="Offer",C371="Accepted",C371="Rejected",C371="Withdrawn")),"Set status",IF(OR(C371="Accepted",C371="Rejected",C371="Withdrawn"),"Closed",IF(OR(IF(ISNUMBER(D371),OR(INT(D371)&lt;36526,INT(D371)&gt;73050),D371&lt;&gt;""),IF(ISNUMBER(E371),OR(INT(E371)&lt;36526,INT(E371)&gt;73050),E371&lt;&gt;""),IF(ISNUMBER(F371),OR(INT(F371)&lt;36526,INT(F371)&gt;73050),F371&lt;&gt;"")),"Check date",IF(F371&lt;&gt;"",IF(INT(F371)&lt;TODAY(),"Overdue",IF(INT(F371)=TODAY(),"Due today",IF(INT(F371)&lt;=TODAY()+7,"Due soon","Scheduled"))),IF(C371="Wishlist","Plan application",IF(AND(ISNUMBER(P371),P371&gt;=7),"Review: 7+ days","Set next date"))))))),"Check entry")</x:f>
      </x:c>
      <x:c r="H371" s="12"/>
      <x:c r="I371" s="12"/>
      <x:c r="J371" s="12"/>
      <x:c r="K371" s="12"/>
      <x:c r="L371" s="12"/>
      <x:c r="M371" s="12"/>
      <x:c r="N371" s="12"/>
      <x:c r="O371" s="12"/>
      <x:c r="P371" s="18" t="str">
        <x:f>IFERROR(IF(A371="","",IF(IF(ISNUMBER(E371),AND(INT(E371)&gt;=36526,INT(E371)&lt;=73050),FALSE),MAX(0,TODAY()-INT(E371)),IF(IF(ISNUMBER(D371),AND(INT(D371)&gt;=36526,INT(D371)&lt;=73050),FALSE),MAX(0,TODAY()-INT(D371)),""))),"")</x:f>
      </x:c>
    </x:row>
    <x:row r="372" ht="30" customHeight="1">
      <x:c r="A372" s="12"/>
      <x:c r="B372" s="12"/>
      <x:c r="C372" s="12"/>
      <x:c r="D372" s="14"/>
      <x:c r="E372" s="14"/>
      <x:c r="F372" s="14"/>
      <x:c r="G372" s="17" t="str">
        <x:f>IFERROR(IF(A372="","",IF(NOT(OR(C372="Wishlist",C372="Applied",C372="Recruiter Screen",C372="Interview",C372="Final Round",C372="Offer",C372="Accepted",C372="Rejected",C372="Withdrawn")),"Set status",IF(OR(C372="Accepted",C372="Rejected",C372="Withdrawn"),"Closed",IF(OR(IF(ISNUMBER(D372),OR(INT(D372)&lt;36526,INT(D372)&gt;73050),D372&lt;&gt;""),IF(ISNUMBER(E372),OR(INT(E372)&lt;36526,INT(E372)&gt;73050),E372&lt;&gt;""),IF(ISNUMBER(F372),OR(INT(F372)&lt;36526,INT(F372)&gt;73050),F372&lt;&gt;"")),"Check date",IF(F372&lt;&gt;"",IF(INT(F372)&lt;TODAY(),"Overdue",IF(INT(F372)=TODAY(),"Due today",IF(INT(F372)&lt;=TODAY()+7,"Due soon","Scheduled"))),IF(C372="Wishlist","Plan application",IF(AND(ISNUMBER(P372),P372&gt;=7),"Review: 7+ days","Set next date"))))))),"Check entry")</x:f>
      </x:c>
      <x:c r="H372" s="12"/>
      <x:c r="I372" s="12"/>
      <x:c r="J372" s="12"/>
      <x:c r="K372" s="12"/>
      <x:c r="L372" s="12"/>
      <x:c r="M372" s="12"/>
      <x:c r="N372" s="12"/>
      <x:c r="O372" s="12"/>
      <x:c r="P372" s="18" t="str">
        <x:f>IFERROR(IF(A372="","",IF(IF(ISNUMBER(E372),AND(INT(E372)&gt;=36526,INT(E372)&lt;=73050),FALSE),MAX(0,TODAY()-INT(E372)),IF(IF(ISNUMBER(D372),AND(INT(D372)&gt;=36526,INT(D372)&lt;=73050),FALSE),MAX(0,TODAY()-INT(D372)),""))),"")</x:f>
      </x:c>
    </x:row>
    <x:row r="373" ht="30" customHeight="1">
      <x:c r="A373" s="12"/>
      <x:c r="B373" s="12"/>
      <x:c r="C373" s="12"/>
      <x:c r="D373" s="14"/>
      <x:c r="E373" s="14"/>
      <x:c r="F373" s="14"/>
      <x:c r="G373" s="17" t="str">
        <x:f>IFERROR(IF(A373="","",IF(NOT(OR(C373="Wishlist",C373="Applied",C373="Recruiter Screen",C373="Interview",C373="Final Round",C373="Offer",C373="Accepted",C373="Rejected",C373="Withdrawn")),"Set status",IF(OR(C373="Accepted",C373="Rejected",C373="Withdrawn"),"Closed",IF(OR(IF(ISNUMBER(D373),OR(INT(D373)&lt;36526,INT(D373)&gt;73050),D373&lt;&gt;""),IF(ISNUMBER(E373),OR(INT(E373)&lt;36526,INT(E373)&gt;73050),E373&lt;&gt;""),IF(ISNUMBER(F373),OR(INT(F373)&lt;36526,INT(F373)&gt;73050),F373&lt;&gt;"")),"Check date",IF(F373&lt;&gt;"",IF(INT(F373)&lt;TODAY(),"Overdue",IF(INT(F373)=TODAY(),"Due today",IF(INT(F373)&lt;=TODAY()+7,"Due soon","Scheduled"))),IF(C373="Wishlist","Plan application",IF(AND(ISNUMBER(P373),P373&gt;=7),"Review: 7+ days","Set next date"))))))),"Check entry")</x:f>
      </x:c>
      <x:c r="H373" s="12"/>
      <x:c r="I373" s="12"/>
      <x:c r="J373" s="12"/>
      <x:c r="K373" s="12"/>
      <x:c r="L373" s="12"/>
      <x:c r="M373" s="12"/>
      <x:c r="N373" s="12"/>
      <x:c r="O373" s="12"/>
      <x:c r="P373" s="18" t="str">
        <x:f>IFERROR(IF(A373="","",IF(IF(ISNUMBER(E373),AND(INT(E373)&gt;=36526,INT(E373)&lt;=73050),FALSE),MAX(0,TODAY()-INT(E373)),IF(IF(ISNUMBER(D373),AND(INT(D373)&gt;=36526,INT(D373)&lt;=73050),FALSE),MAX(0,TODAY()-INT(D373)),""))),"")</x:f>
      </x:c>
    </x:row>
    <x:row r="374" ht="30" customHeight="1">
      <x:c r="A374" s="12"/>
      <x:c r="B374" s="12"/>
      <x:c r="C374" s="12"/>
      <x:c r="D374" s="14"/>
      <x:c r="E374" s="14"/>
      <x:c r="F374" s="14"/>
      <x:c r="G374" s="17" t="str">
        <x:f>IFERROR(IF(A374="","",IF(NOT(OR(C374="Wishlist",C374="Applied",C374="Recruiter Screen",C374="Interview",C374="Final Round",C374="Offer",C374="Accepted",C374="Rejected",C374="Withdrawn")),"Set status",IF(OR(C374="Accepted",C374="Rejected",C374="Withdrawn"),"Closed",IF(OR(IF(ISNUMBER(D374),OR(INT(D374)&lt;36526,INT(D374)&gt;73050),D374&lt;&gt;""),IF(ISNUMBER(E374),OR(INT(E374)&lt;36526,INT(E374)&gt;73050),E374&lt;&gt;""),IF(ISNUMBER(F374),OR(INT(F374)&lt;36526,INT(F374)&gt;73050),F374&lt;&gt;"")),"Check date",IF(F374&lt;&gt;"",IF(INT(F374)&lt;TODAY(),"Overdue",IF(INT(F374)=TODAY(),"Due today",IF(INT(F374)&lt;=TODAY()+7,"Due soon","Scheduled"))),IF(C374="Wishlist","Plan application",IF(AND(ISNUMBER(P374),P374&gt;=7),"Review: 7+ days","Set next date"))))))),"Check entry")</x:f>
      </x:c>
      <x:c r="H374" s="12"/>
      <x:c r="I374" s="12"/>
      <x:c r="J374" s="12"/>
      <x:c r="K374" s="12"/>
      <x:c r="L374" s="12"/>
      <x:c r="M374" s="12"/>
      <x:c r="N374" s="12"/>
      <x:c r="O374" s="12"/>
      <x:c r="P374" s="18" t="str">
        <x:f>IFERROR(IF(A374="","",IF(IF(ISNUMBER(E374),AND(INT(E374)&gt;=36526,INT(E374)&lt;=73050),FALSE),MAX(0,TODAY()-INT(E374)),IF(IF(ISNUMBER(D374),AND(INT(D374)&gt;=36526,INT(D374)&lt;=73050),FALSE),MAX(0,TODAY()-INT(D374)),""))),"")</x:f>
      </x:c>
    </x:row>
    <x:row r="375" ht="30" customHeight="1">
      <x:c r="A375" s="12"/>
      <x:c r="B375" s="12"/>
      <x:c r="C375" s="12"/>
      <x:c r="D375" s="14"/>
      <x:c r="E375" s="14"/>
      <x:c r="F375" s="14"/>
      <x:c r="G375" s="17" t="str">
        <x:f>IFERROR(IF(A375="","",IF(NOT(OR(C375="Wishlist",C375="Applied",C375="Recruiter Screen",C375="Interview",C375="Final Round",C375="Offer",C375="Accepted",C375="Rejected",C375="Withdrawn")),"Set status",IF(OR(C375="Accepted",C375="Rejected",C375="Withdrawn"),"Closed",IF(OR(IF(ISNUMBER(D375),OR(INT(D375)&lt;36526,INT(D375)&gt;73050),D375&lt;&gt;""),IF(ISNUMBER(E375),OR(INT(E375)&lt;36526,INT(E375)&gt;73050),E375&lt;&gt;""),IF(ISNUMBER(F375),OR(INT(F375)&lt;36526,INT(F375)&gt;73050),F375&lt;&gt;"")),"Check date",IF(F375&lt;&gt;"",IF(INT(F375)&lt;TODAY(),"Overdue",IF(INT(F375)=TODAY(),"Due today",IF(INT(F375)&lt;=TODAY()+7,"Due soon","Scheduled"))),IF(C375="Wishlist","Plan application",IF(AND(ISNUMBER(P375),P375&gt;=7),"Review: 7+ days","Set next date"))))))),"Check entry")</x:f>
      </x:c>
      <x:c r="H375" s="12"/>
      <x:c r="I375" s="12"/>
      <x:c r="J375" s="12"/>
      <x:c r="K375" s="12"/>
      <x:c r="L375" s="12"/>
      <x:c r="M375" s="12"/>
      <x:c r="N375" s="12"/>
      <x:c r="O375" s="12"/>
      <x:c r="P375" s="18" t="str">
        <x:f>IFERROR(IF(A375="","",IF(IF(ISNUMBER(E375),AND(INT(E375)&gt;=36526,INT(E375)&lt;=73050),FALSE),MAX(0,TODAY()-INT(E375)),IF(IF(ISNUMBER(D375),AND(INT(D375)&gt;=36526,INT(D375)&lt;=73050),FALSE),MAX(0,TODAY()-INT(D375)),""))),"")</x:f>
      </x:c>
    </x:row>
    <x:row r="376" ht="30" customHeight="1">
      <x:c r="A376" s="12"/>
      <x:c r="B376" s="12"/>
      <x:c r="C376" s="12"/>
      <x:c r="D376" s="14"/>
      <x:c r="E376" s="14"/>
      <x:c r="F376" s="14"/>
      <x:c r="G376" s="17" t="str">
        <x:f>IFERROR(IF(A376="","",IF(NOT(OR(C376="Wishlist",C376="Applied",C376="Recruiter Screen",C376="Interview",C376="Final Round",C376="Offer",C376="Accepted",C376="Rejected",C376="Withdrawn")),"Set status",IF(OR(C376="Accepted",C376="Rejected",C376="Withdrawn"),"Closed",IF(OR(IF(ISNUMBER(D376),OR(INT(D376)&lt;36526,INT(D376)&gt;73050),D376&lt;&gt;""),IF(ISNUMBER(E376),OR(INT(E376)&lt;36526,INT(E376)&gt;73050),E376&lt;&gt;""),IF(ISNUMBER(F376),OR(INT(F376)&lt;36526,INT(F376)&gt;73050),F376&lt;&gt;"")),"Check date",IF(F376&lt;&gt;"",IF(INT(F376)&lt;TODAY(),"Overdue",IF(INT(F376)=TODAY(),"Due today",IF(INT(F376)&lt;=TODAY()+7,"Due soon","Scheduled"))),IF(C376="Wishlist","Plan application",IF(AND(ISNUMBER(P376),P376&gt;=7),"Review: 7+ days","Set next date"))))))),"Check entry")</x:f>
      </x:c>
      <x:c r="H376" s="12"/>
      <x:c r="I376" s="12"/>
      <x:c r="J376" s="12"/>
      <x:c r="K376" s="12"/>
      <x:c r="L376" s="12"/>
      <x:c r="M376" s="12"/>
      <x:c r="N376" s="12"/>
      <x:c r="O376" s="12"/>
      <x:c r="P376" s="18" t="str">
        <x:f>IFERROR(IF(A376="","",IF(IF(ISNUMBER(E376),AND(INT(E376)&gt;=36526,INT(E376)&lt;=73050),FALSE),MAX(0,TODAY()-INT(E376)),IF(IF(ISNUMBER(D376),AND(INT(D376)&gt;=36526,INT(D376)&lt;=73050),FALSE),MAX(0,TODAY()-INT(D376)),""))),"")</x:f>
      </x:c>
    </x:row>
    <x:row r="377" ht="30" customHeight="1">
      <x:c r="A377" s="12"/>
      <x:c r="B377" s="12"/>
      <x:c r="C377" s="12"/>
      <x:c r="D377" s="14"/>
      <x:c r="E377" s="14"/>
      <x:c r="F377" s="14"/>
      <x:c r="G377" s="17" t="str">
        <x:f>IFERROR(IF(A377="","",IF(NOT(OR(C377="Wishlist",C377="Applied",C377="Recruiter Screen",C377="Interview",C377="Final Round",C377="Offer",C377="Accepted",C377="Rejected",C377="Withdrawn")),"Set status",IF(OR(C377="Accepted",C377="Rejected",C377="Withdrawn"),"Closed",IF(OR(IF(ISNUMBER(D377),OR(INT(D377)&lt;36526,INT(D377)&gt;73050),D377&lt;&gt;""),IF(ISNUMBER(E377),OR(INT(E377)&lt;36526,INT(E377)&gt;73050),E377&lt;&gt;""),IF(ISNUMBER(F377),OR(INT(F377)&lt;36526,INT(F377)&gt;73050),F377&lt;&gt;"")),"Check date",IF(F377&lt;&gt;"",IF(INT(F377)&lt;TODAY(),"Overdue",IF(INT(F377)=TODAY(),"Due today",IF(INT(F377)&lt;=TODAY()+7,"Due soon","Scheduled"))),IF(C377="Wishlist","Plan application",IF(AND(ISNUMBER(P377),P377&gt;=7),"Review: 7+ days","Set next date"))))))),"Check entry")</x:f>
      </x:c>
      <x:c r="H377" s="12"/>
      <x:c r="I377" s="12"/>
      <x:c r="J377" s="12"/>
      <x:c r="K377" s="12"/>
      <x:c r="L377" s="12"/>
      <x:c r="M377" s="12"/>
      <x:c r="N377" s="12"/>
      <x:c r="O377" s="12"/>
      <x:c r="P377" s="18" t="str">
        <x:f>IFERROR(IF(A377="","",IF(IF(ISNUMBER(E377),AND(INT(E377)&gt;=36526,INT(E377)&lt;=73050),FALSE),MAX(0,TODAY()-INT(E377)),IF(IF(ISNUMBER(D377),AND(INT(D377)&gt;=36526,INT(D377)&lt;=73050),FALSE),MAX(0,TODAY()-INT(D377)),""))),"")</x:f>
      </x:c>
    </x:row>
    <x:row r="378" ht="30" customHeight="1">
      <x:c r="A378" s="12"/>
      <x:c r="B378" s="12"/>
      <x:c r="C378" s="12"/>
      <x:c r="D378" s="14"/>
      <x:c r="E378" s="14"/>
      <x:c r="F378" s="14"/>
      <x:c r="G378" s="17" t="str">
        <x:f>IFERROR(IF(A378="","",IF(NOT(OR(C378="Wishlist",C378="Applied",C378="Recruiter Screen",C378="Interview",C378="Final Round",C378="Offer",C378="Accepted",C378="Rejected",C378="Withdrawn")),"Set status",IF(OR(C378="Accepted",C378="Rejected",C378="Withdrawn"),"Closed",IF(OR(IF(ISNUMBER(D378),OR(INT(D378)&lt;36526,INT(D378)&gt;73050),D378&lt;&gt;""),IF(ISNUMBER(E378),OR(INT(E378)&lt;36526,INT(E378)&gt;73050),E378&lt;&gt;""),IF(ISNUMBER(F378),OR(INT(F378)&lt;36526,INT(F378)&gt;73050),F378&lt;&gt;"")),"Check date",IF(F378&lt;&gt;"",IF(INT(F378)&lt;TODAY(),"Overdue",IF(INT(F378)=TODAY(),"Due today",IF(INT(F378)&lt;=TODAY()+7,"Due soon","Scheduled"))),IF(C378="Wishlist","Plan application",IF(AND(ISNUMBER(P378),P378&gt;=7),"Review: 7+ days","Set next date"))))))),"Check entry")</x:f>
      </x:c>
      <x:c r="H378" s="12"/>
      <x:c r="I378" s="12"/>
      <x:c r="J378" s="12"/>
      <x:c r="K378" s="12"/>
      <x:c r="L378" s="12"/>
      <x:c r="M378" s="12"/>
      <x:c r="N378" s="12"/>
      <x:c r="O378" s="12"/>
      <x:c r="P378" s="18" t="str">
        <x:f>IFERROR(IF(A378="","",IF(IF(ISNUMBER(E378),AND(INT(E378)&gt;=36526,INT(E378)&lt;=73050),FALSE),MAX(0,TODAY()-INT(E378)),IF(IF(ISNUMBER(D378),AND(INT(D378)&gt;=36526,INT(D378)&lt;=73050),FALSE),MAX(0,TODAY()-INT(D378)),""))),"")</x:f>
      </x:c>
    </x:row>
    <x:row r="379" ht="30" customHeight="1">
      <x:c r="A379" s="12"/>
      <x:c r="B379" s="12"/>
      <x:c r="C379" s="12"/>
      <x:c r="D379" s="14"/>
      <x:c r="E379" s="14"/>
      <x:c r="F379" s="14"/>
      <x:c r="G379" s="17" t="str">
        <x:f>IFERROR(IF(A379="","",IF(NOT(OR(C379="Wishlist",C379="Applied",C379="Recruiter Screen",C379="Interview",C379="Final Round",C379="Offer",C379="Accepted",C379="Rejected",C379="Withdrawn")),"Set status",IF(OR(C379="Accepted",C379="Rejected",C379="Withdrawn"),"Closed",IF(OR(IF(ISNUMBER(D379),OR(INT(D379)&lt;36526,INT(D379)&gt;73050),D379&lt;&gt;""),IF(ISNUMBER(E379),OR(INT(E379)&lt;36526,INT(E379)&gt;73050),E379&lt;&gt;""),IF(ISNUMBER(F379),OR(INT(F379)&lt;36526,INT(F379)&gt;73050),F379&lt;&gt;"")),"Check date",IF(F379&lt;&gt;"",IF(INT(F379)&lt;TODAY(),"Overdue",IF(INT(F379)=TODAY(),"Due today",IF(INT(F379)&lt;=TODAY()+7,"Due soon","Scheduled"))),IF(C379="Wishlist","Plan application",IF(AND(ISNUMBER(P379),P379&gt;=7),"Review: 7+ days","Set next date"))))))),"Check entry")</x:f>
      </x:c>
      <x:c r="H379" s="12"/>
      <x:c r="I379" s="12"/>
      <x:c r="J379" s="12"/>
      <x:c r="K379" s="12"/>
      <x:c r="L379" s="12"/>
      <x:c r="M379" s="12"/>
      <x:c r="N379" s="12"/>
      <x:c r="O379" s="12"/>
      <x:c r="P379" s="18" t="str">
        <x:f>IFERROR(IF(A379="","",IF(IF(ISNUMBER(E379),AND(INT(E379)&gt;=36526,INT(E379)&lt;=73050),FALSE),MAX(0,TODAY()-INT(E379)),IF(IF(ISNUMBER(D379),AND(INT(D379)&gt;=36526,INT(D379)&lt;=73050),FALSE),MAX(0,TODAY()-INT(D379)),""))),"")</x:f>
      </x:c>
    </x:row>
    <x:row r="380" ht="30" customHeight="1">
      <x:c r="A380" s="12"/>
      <x:c r="B380" s="12"/>
      <x:c r="C380" s="12"/>
      <x:c r="D380" s="14"/>
      <x:c r="E380" s="14"/>
      <x:c r="F380" s="14"/>
      <x:c r="G380" s="17" t="str">
        <x:f>IFERROR(IF(A380="","",IF(NOT(OR(C380="Wishlist",C380="Applied",C380="Recruiter Screen",C380="Interview",C380="Final Round",C380="Offer",C380="Accepted",C380="Rejected",C380="Withdrawn")),"Set status",IF(OR(C380="Accepted",C380="Rejected",C380="Withdrawn"),"Closed",IF(OR(IF(ISNUMBER(D380),OR(INT(D380)&lt;36526,INT(D380)&gt;73050),D380&lt;&gt;""),IF(ISNUMBER(E380),OR(INT(E380)&lt;36526,INT(E380)&gt;73050),E380&lt;&gt;""),IF(ISNUMBER(F380),OR(INT(F380)&lt;36526,INT(F380)&gt;73050),F380&lt;&gt;"")),"Check date",IF(F380&lt;&gt;"",IF(INT(F380)&lt;TODAY(),"Overdue",IF(INT(F380)=TODAY(),"Due today",IF(INT(F380)&lt;=TODAY()+7,"Due soon","Scheduled"))),IF(C380="Wishlist","Plan application",IF(AND(ISNUMBER(P380),P380&gt;=7),"Review: 7+ days","Set next date"))))))),"Check entry")</x:f>
      </x:c>
      <x:c r="H380" s="12"/>
      <x:c r="I380" s="12"/>
      <x:c r="J380" s="12"/>
      <x:c r="K380" s="12"/>
      <x:c r="L380" s="12"/>
      <x:c r="M380" s="12"/>
      <x:c r="N380" s="12"/>
      <x:c r="O380" s="12"/>
      <x:c r="P380" s="18" t="str">
        <x:f>IFERROR(IF(A380="","",IF(IF(ISNUMBER(E380),AND(INT(E380)&gt;=36526,INT(E380)&lt;=73050),FALSE),MAX(0,TODAY()-INT(E380)),IF(IF(ISNUMBER(D380),AND(INT(D380)&gt;=36526,INT(D380)&lt;=73050),FALSE),MAX(0,TODAY()-INT(D380)),""))),"")</x:f>
      </x:c>
    </x:row>
    <x:row r="381" ht="30" customHeight="1">
      <x:c r="A381" s="12"/>
      <x:c r="B381" s="12"/>
      <x:c r="C381" s="12"/>
      <x:c r="D381" s="14"/>
      <x:c r="E381" s="14"/>
      <x:c r="F381" s="14"/>
      <x:c r="G381" s="17" t="str">
        <x:f>IFERROR(IF(A381="","",IF(NOT(OR(C381="Wishlist",C381="Applied",C381="Recruiter Screen",C381="Interview",C381="Final Round",C381="Offer",C381="Accepted",C381="Rejected",C381="Withdrawn")),"Set status",IF(OR(C381="Accepted",C381="Rejected",C381="Withdrawn"),"Closed",IF(OR(IF(ISNUMBER(D381),OR(INT(D381)&lt;36526,INT(D381)&gt;73050),D381&lt;&gt;""),IF(ISNUMBER(E381),OR(INT(E381)&lt;36526,INT(E381)&gt;73050),E381&lt;&gt;""),IF(ISNUMBER(F381),OR(INT(F381)&lt;36526,INT(F381)&gt;73050),F381&lt;&gt;"")),"Check date",IF(F381&lt;&gt;"",IF(INT(F381)&lt;TODAY(),"Overdue",IF(INT(F381)=TODAY(),"Due today",IF(INT(F381)&lt;=TODAY()+7,"Due soon","Scheduled"))),IF(C381="Wishlist","Plan application",IF(AND(ISNUMBER(P381),P381&gt;=7),"Review: 7+ days","Set next date"))))))),"Check entry")</x:f>
      </x:c>
      <x:c r="H381" s="12"/>
      <x:c r="I381" s="12"/>
      <x:c r="J381" s="12"/>
      <x:c r="K381" s="12"/>
      <x:c r="L381" s="12"/>
      <x:c r="M381" s="12"/>
      <x:c r="N381" s="12"/>
      <x:c r="O381" s="12"/>
      <x:c r="P381" s="18" t="str">
        <x:f>IFERROR(IF(A381="","",IF(IF(ISNUMBER(E381),AND(INT(E381)&gt;=36526,INT(E381)&lt;=73050),FALSE),MAX(0,TODAY()-INT(E381)),IF(IF(ISNUMBER(D381),AND(INT(D381)&gt;=36526,INT(D381)&lt;=73050),FALSE),MAX(0,TODAY()-INT(D381)),""))),"")</x:f>
      </x:c>
    </x:row>
    <x:row r="382" ht="30" customHeight="1">
      <x:c r="A382" s="12"/>
      <x:c r="B382" s="12"/>
      <x:c r="C382" s="12"/>
      <x:c r="D382" s="14"/>
      <x:c r="E382" s="14"/>
      <x:c r="F382" s="14"/>
      <x:c r="G382" s="17" t="str">
        <x:f>IFERROR(IF(A382="","",IF(NOT(OR(C382="Wishlist",C382="Applied",C382="Recruiter Screen",C382="Interview",C382="Final Round",C382="Offer",C382="Accepted",C382="Rejected",C382="Withdrawn")),"Set status",IF(OR(C382="Accepted",C382="Rejected",C382="Withdrawn"),"Closed",IF(OR(IF(ISNUMBER(D382),OR(INT(D382)&lt;36526,INT(D382)&gt;73050),D382&lt;&gt;""),IF(ISNUMBER(E382),OR(INT(E382)&lt;36526,INT(E382)&gt;73050),E382&lt;&gt;""),IF(ISNUMBER(F382),OR(INT(F382)&lt;36526,INT(F382)&gt;73050),F382&lt;&gt;"")),"Check date",IF(F382&lt;&gt;"",IF(INT(F382)&lt;TODAY(),"Overdue",IF(INT(F382)=TODAY(),"Due today",IF(INT(F382)&lt;=TODAY()+7,"Due soon","Scheduled"))),IF(C382="Wishlist","Plan application",IF(AND(ISNUMBER(P382),P382&gt;=7),"Review: 7+ days","Set next date"))))))),"Check entry")</x:f>
      </x:c>
      <x:c r="H382" s="12"/>
      <x:c r="I382" s="12"/>
      <x:c r="J382" s="12"/>
      <x:c r="K382" s="12"/>
      <x:c r="L382" s="12"/>
      <x:c r="M382" s="12"/>
      <x:c r="N382" s="12"/>
      <x:c r="O382" s="12"/>
      <x:c r="P382" s="18" t="str">
        <x:f>IFERROR(IF(A382="","",IF(IF(ISNUMBER(E382),AND(INT(E382)&gt;=36526,INT(E382)&lt;=73050),FALSE),MAX(0,TODAY()-INT(E382)),IF(IF(ISNUMBER(D382),AND(INT(D382)&gt;=36526,INT(D382)&lt;=73050),FALSE),MAX(0,TODAY()-INT(D382)),""))),"")</x:f>
      </x:c>
    </x:row>
    <x:row r="383" ht="30" customHeight="1">
      <x:c r="A383" s="12"/>
      <x:c r="B383" s="12"/>
      <x:c r="C383" s="12"/>
      <x:c r="D383" s="14"/>
      <x:c r="E383" s="14"/>
      <x:c r="F383" s="14"/>
      <x:c r="G383" s="17" t="str">
        <x:f>IFERROR(IF(A383="","",IF(NOT(OR(C383="Wishlist",C383="Applied",C383="Recruiter Screen",C383="Interview",C383="Final Round",C383="Offer",C383="Accepted",C383="Rejected",C383="Withdrawn")),"Set status",IF(OR(C383="Accepted",C383="Rejected",C383="Withdrawn"),"Closed",IF(OR(IF(ISNUMBER(D383),OR(INT(D383)&lt;36526,INT(D383)&gt;73050),D383&lt;&gt;""),IF(ISNUMBER(E383),OR(INT(E383)&lt;36526,INT(E383)&gt;73050),E383&lt;&gt;""),IF(ISNUMBER(F383),OR(INT(F383)&lt;36526,INT(F383)&gt;73050),F383&lt;&gt;"")),"Check date",IF(F383&lt;&gt;"",IF(INT(F383)&lt;TODAY(),"Overdue",IF(INT(F383)=TODAY(),"Due today",IF(INT(F383)&lt;=TODAY()+7,"Due soon","Scheduled"))),IF(C383="Wishlist","Plan application",IF(AND(ISNUMBER(P383),P383&gt;=7),"Review: 7+ days","Set next date"))))))),"Check entry")</x:f>
      </x:c>
      <x:c r="H383" s="12"/>
      <x:c r="I383" s="12"/>
      <x:c r="J383" s="12"/>
      <x:c r="K383" s="12"/>
      <x:c r="L383" s="12"/>
      <x:c r="M383" s="12"/>
      <x:c r="N383" s="12"/>
      <x:c r="O383" s="12"/>
      <x:c r="P383" s="18" t="str">
        <x:f>IFERROR(IF(A383="","",IF(IF(ISNUMBER(E383),AND(INT(E383)&gt;=36526,INT(E383)&lt;=73050),FALSE),MAX(0,TODAY()-INT(E383)),IF(IF(ISNUMBER(D383),AND(INT(D383)&gt;=36526,INT(D383)&lt;=73050),FALSE),MAX(0,TODAY()-INT(D383)),""))),"")</x:f>
      </x:c>
    </x:row>
    <x:row r="384" ht="30" customHeight="1">
      <x:c r="A384" s="12"/>
      <x:c r="B384" s="12"/>
      <x:c r="C384" s="12"/>
      <x:c r="D384" s="14"/>
      <x:c r="E384" s="14"/>
      <x:c r="F384" s="14"/>
      <x:c r="G384" s="17" t="str">
        <x:f>IFERROR(IF(A384="","",IF(NOT(OR(C384="Wishlist",C384="Applied",C384="Recruiter Screen",C384="Interview",C384="Final Round",C384="Offer",C384="Accepted",C384="Rejected",C384="Withdrawn")),"Set status",IF(OR(C384="Accepted",C384="Rejected",C384="Withdrawn"),"Closed",IF(OR(IF(ISNUMBER(D384),OR(INT(D384)&lt;36526,INT(D384)&gt;73050),D384&lt;&gt;""),IF(ISNUMBER(E384),OR(INT(E384)&lt;36526,INT(E384)&gt;73050),E384&lt;&gt;""),IF(ISNUMBER(F384),OR(INT(F384)&lt;36526,INT(F384)&gt;73050),F384&lt;&gt;"")),"Check date",IF(F384&lt;&gt;"",IF(INT(F384)&lt;TODAY(),"Overdue",IF(INT(F384)=TODAY(),"Due today",IF(INT(F384)&lt;=TODAY()+7,"Due soon","Scheduled"))),IF(C384="Wishlist","Plan application",IF(AND(ISNUMBER(P384),P384&gt;=7),"Review: 7+ days","Set next date"))))))),"Check entry")</x:f>
      </x:c>
      <x:c r="H384" s="12"/>
      <x:c r="I384" s="12"/>
      <x:c r="J384" s="12"/>
      <x:c r="K384" s="12"/>
      <x:c r="L384" s="12"/>
      <x:c r="M384" s="12"/>
      <x:c r="N384" s="12"/>
      <x:c r="O384" s="12"/>
      <x:c r="P384" s="18" t="str">
        <x:f>IFERROR(IF(A384="","",IF(IF(ISNUMBER(E384),AND(INT(E384)&gt;=36526,INT(E384)&lt;=73050),FALSE),MAX(0,TODAY()-INT(E384)),IF(IF(ISNUMBER(D384),AND(INT(D384)&gt;=36526,INT(D384)&lt;=73050),FALSE),MAX(0,TODAY()-INT(D384)),""))),"")</x:f>
      </x:c>
    </x:row>
    <x:row r="385" ht="30" customHeight="1">
      <x:c r="A385" s="12"/>
      <x:c r="B385" s="12"/>
      <x:c r="C385" s="12"/>
      <x:c r="D385" s="14"/>
      <x:c r="E385" s="14"/>
      <x:c r="F385" s="14"/>
      <x:c r="G385" s="17" t="str">
        <x:f>IFERROR(IF(A385="","",IF(NOT(OR(C385="Wishlist",C385="Applied",C385="Recruiter Screen",C385="Interview",C385="Final Round",C385="Offer",C385="Accepted",C385="Rejected",C385="Withdrawn")),"Set status",IF(OR(C385="Accepted",C385="Rejected",C385="Withdrawn"),"Closed",IF(OR(IF(ISNUMBER(D385),OR(INT(D385)&lt;36526,INT(D385)&gt;73050),D385&lt;&gt;""),IF(ISNUMBER(E385),OR(INT(E385)&lt;36526,INT(E385)&gt;73050),E385&lt;&gt;""),IF(ISNUMBER(F385),OR(INT(F385)&lt;36526,INT(F385)&gt;73050),F385&lt;&gt;"")),"Check date",IF(F385&lt;&gt;"",IF(INT(F385)&lt;TODAY(),"Overdue",IF(INT(F385)=TODAY(),"Due today",IF(INT(F385)&lt;=TODAY()+7,"Due soon","Scheduled"))),IF(C385="Wishlist","Plan application",IF(AND(ISNUMBER(P385),P385&gt;=7),"Review: 7+ days","Set next date"))))))),"Check entry")</x:f>
      </x:c>
      <x:c r="H385" s="12"/>
      <x:c r="I385" s="12"/>
      <x:c r="J385" s="12"/>
      <x:c r="K385" s="12"/>
      <x:c r="L385" s="12"/>
      <x:c r="M385" s="12"/>
      <x:c r="N385" s="12"/>
      <x:c r="O385" s="12"/>
      <x:c r="P385" s="18" t="str">
        <x:f>IFERROR(IF(A385="","",IF(IF(ISNUMBER(E385),AND(INT(E385)&gt;=36526,INT(E385)&lt;=73050),FALSE),MAX(0,TODAY()-INT(E385)),IF(IF(ISNUMBER(D385),AND(INT(D385)&gt;=36526,INT(D385)&lt;=73050),FALSE),MAX(0,TODAY()-INT(D385)),""))),"")</x:f>
      </x:c>
    </x:row>
    <x:row r="386" ht="30" customHeight="1">
      <x:c r="A386" s="12"/>
      <x:c r="B386" s="12"/>
      <x:c r="C386" s="12"/>
      <x:c r="D386" s="14"/>
      <x:c r="E386" s="14"/>
      <x:c r="F386" s="14"/>
      <x:c r="G386" s="17" t="str">
        <x:f>IFERROR(IF(A386="","",IF(NOT(OR(C386="Wishlist",C386="Applied",C386="Recruiter Screen",C386="Interview",C386="Final Round",C386="Offer",C386="Accepted",C386="Rejected",C386="Withdrawn")),"Set status",IF(OR(C386="Accepted",C386="Rejected",C386="Withdrawn"),"Closed",IF(OR(IF(ISNUMBER(D386),OR(INT(D386)&lt;36526,INT(D386)&gt;73050),D386&lt;&gt;""),IF(ISNUMBER(E386),OR(INT(E386)&lt;36526,INT(E386)&gt;73050),E386&lt;&gt;""),IF(ISNUMBER(F386),OR(INT(F386)&lt;36526,INT(F386)&gt;73050),F386&lt;&gt;"")),"Check date",IF(F386&lt;&gt;"",IF(INT(F386)&lt;TODAY(),"Overdue",IF(INT(F386)=TODAY(),"Due today",IF(INT(F386)&lt;=TODAY()+7,"Due soon","Scheduled"))),IF(C386="Wishlist","Plan application",IF(AND(ISNUMBER(P386),P386&gt;=7),"Review: 7+ days","Set next date"))))))),"Check entry")</x:f>
      </x:c>
      <x:c r="H386" s="12"/>
      <x:c r="I386" s="12"/>
      <x:c r="J386" s="12"/>
      <x:c r="K386" s="12"/>
      <x:c r="L386" s="12"/>
      <x:c r="M386" s="12"/>
      <x:c r="N386" s="12"/>
      <x:c r="O386" s="12"/>
      <x:c r="P386" s="18" t="str">
        <x:f>IFERROR(IF(A386="","",IF(IF(ISNUMBER(E386),AND(INT(E386)&gt;=36526,INT(E386)&lt;=73050),FALSE),MAX(0,TODAY()-INT(E386)),IF(IF(ISNUMBER(D386),AND(INT(D386)&gt;=36526,INT(D386)&lt;=73050),FALSE),MAX(0,TODAY()-INT(D386)),""))),"")</x:f>
      </x:c>
    </x:row>
    <x:row r="387" ht="30" customHeight="1">
      <x:c r="A387" s="12"/>
      <x:c r="B387" s="12"/>
      <x:c r="C387" s="12"/>
      <x:c r="D387" s="14"/>
      <x:c r="E387" s="14"/>
      <x:c r="F387" s="14"/>
      <x:c r="G387" s="17" t="str">
        <x:f>IFERROR(IF(A387="","",IF(NOT(OR(C387="Wishlist",C387="Applied",C387="Recruiter Screen",C387="Interview",C387="Final Round",C387="Offer",C387="Accepted",C387="Rejected",C387="Withdrawn")),"Set status",IF(OR(C387="Accepted",C387="Rejected",C387="Withdrawn"),"Closed",IF(OR(IF(ISNUMBER(D387),OR(INT(D387)&lt;36526,INT(D387)&gt;73050),D387&lt;&gt;""),IF(ISNUMBER(E387),OR(INT(E387)&lt;36526,INT(E387)&gt;73050),E387&lt;&gt;""),IF(ISNUMBER(F387),OR(INT(F387)&lt;36526,INT(F387)&gt;73050),F387&lt;&gt;"")),"Check date",IF(F387&lt;&gt;"",IF(INT(F387)&lt;TODAY(),"Overdue",IF(INT(F387)=TODAY(),"Due today",IF(INT(F387)&lt;=TODAY()+7,"Due soon","Scheduled"))),IF(C387="Wishlist","Plan application",IF(AND(ISNUMBER(P387),P387&gt;=7),"Review: 7+ days","Set next date"))))))),"Check entry")</x:f>
      </x:c>
      <x:c r="H387" s="12"/>
      <x:c r="I387" s="12"/>
      <x:c r="J387" s="12"/>
      <x:c r="K387" s="12"/>
      <x:c r="L387" s="12"/>
      <x:c r="M387" s="12"/>
      <x:c r="N387" s="12"/>
      <x:c r="O387" s="12"/>
      <x:c r="P387" s="18" t="str">
        <x:f>IFERROR(IF(A387="","",IF(IF(ISNUMBER(E387),AND(INT(E387)&gt;=36526,INT(E387)&lt;=73050),FALSE),MAX(0,TODAY()-INT(E387)),IF(IF(ISNUMBER(D387),AND(INT(D387)&gt;=36526,INT(D387)&lt;=73050),FALSE),MAX(0,TODAY()-INT(D387)),""))),"")</x:f>
      </x:c>
    </x:row>
    <x:row r="388" ht="30" customHeight="1">
      <x:c r="A388" s="12"/>
      <x:c r="B388" s="12"/>
      <x:c r="C388" s="12"/>
      <x:c r="D388" s="14"/>
      <x:c r="E388" s="14"/>
      <x:c r="F388" s="14"/>
      <x:c r="G388" s="17" t="str">
        <x:f>IFERROR(IF(A388="","",IF(NOT(OR(C388="Wishlist",C388="Applied",C388="Recruiter Screen",C388="Interview",C388="Final Round",C388="Offer",C388="Accepted",C388="Rejected",C388="Withdrawn")),"Set status",IF(OR(C388="Accepted",C388="Rejected",C388="Withdrawn"),"Closed",IF(OR(IF(ISNUMBER(D388),OR(INT(D388)&lt;36526,INT(D388)&gt;73050),D388&lt;&gt;""),IF(ISNUMBER(E388),OR(INT(E388)&lt;36526,INT(E388)&gt;73050),E388&lt;&gt;""),IF(ISNUMBER(F388),OR(INT(F388)&lt;36526,INT(F388)&gt;73050),F388&lt;&gt;"")),"Check date",IF(F388&lt;&gt;"",IF(INT(F388)&lt;TODAY(),"Overdue",IF(INT(F388)=TODAY(),"Due today",IF(INT(F388)&lt;=TODAY()+7,"Due soon","Scheduled"))),IF(C388="Wishlist","Plan application",IF(AND(ISNUMBER(P388),P388&gt;=7),"Review: 7+ days","Set next date"))))))),"Check entry")</x:f>
      </x:c>
      <x:c r="H388" s="12"/>
      <x:c r="I388" s="12"/>
      <x:c r="J388" s="12"/>
      <x:c r="K388" s="12"/>
      <x:c r="L388" s="12"/>
      <x:c r="M388" s="12"/>
      <x:c r="N388" s="12"/>
      <x:c r="O388" s="12"/>
      <x:c r="P388" s="18" t="str">
        <x:f>IFERROR(IF(A388="","",IF(IF(ISNUMBER(E388),AND(INT(E388)&gt;=36526,INT(E388)&lt;=73050),FALSE),MAX(0,TODAY()-INT(E388)),IF(IF(ISNUMBER(D388),AND(INT(D388)&gt;=36526,INT(D388)&lt;=73050),FALSE),MAX(0,TODAY()-INT(D388)),""))),"")</x:f>
      </x:c>
    </x:row>
    <x:row r="389" ht="30" customHeight="1">
      <x:c r="A389" s="12"/>
      <x:c r="B389" s="12"/>
      <x:c r="C389" s="12"/>
      <x:c r="D389" s="14"/>
      <x:c r="E389" s="14"/>
      <x:c r="F389" s="14"/>
      <x:c r="G389" s="17" t="str">
        <x:f>IFERROR(IF(A389="","",IF(NOT(OR(C389="Wishlist",C389="Applied",C389="Recruiter Screen",C389="Interview",C389="Final Round",C389="Offer",C389="Accepted",C389="Rejected",C389="Withdrawn")),"Set status",IF(OR(C389="Accepted",C389="Rejected",C389="Withdrawn"),"Closed",IF(OR(IF(ISNUMBER(D389),OR(INT(D389)&lt;36526,INT(D389)&gt;73050),D389&lt;&gt;""),IF(ISNUMBER(E389),OR(INT(E389)&lt;36526,INT(E389)&gt;73050),E389&lt;&gt;""),IF(ISNUMBER(F389),OR(INT(F389)&lt;36526,INT(F389)&gt;73050),F389&lt;&gt;"")),"Check date",IF(F389&lt;&gt;"",IF(INT(F389)&lt;TODAY(),"Overdue",IF(INT(F389)=TODAY(),"Due today",IF(INT(F389)&lt;=TODAY()+7,"Due soon","Scheduled"))),IF(C389="Wishlist","Plan application",IF(AND(ISNUMBER(P389),P389&gt;=7),"Review: 7+ days","Set next date"))))))),"Check entry")</x:f>
      </x:c>
      <x:c r="H389" s="12"/>
      <x:c r="I389" s="12"/>
      <x:c r="J389" s="12"/>
      <x:c r="K389" s="12"/>
      <x:c r="L389" s="12"/>
      <x:c r="M389" s="12"/>
      <x:c r="N389" s="12"/>
      <x:c r="O389" s="12"/>
      <x:c r="P389" s="18" t="str">
        <x:f>IFERROR(IF(A389="","",IF(IF(ISNUMBER(E389),AND(INT(E389)&gt;=36526,INT(E389)&lt;=73050),FALSE),MAX(0,TODAY()-INT(E389)),IF(IF(ISNUMBER(D389),AND(INT(D389)&gt;=36526,INT(D389)&lt;=73050),FALSE),MAX(0,TODAY()-INT(D389)),""))),"")</x:f>
      </x:c>
    </x:row>
    <x:row r="390" ht="30" customHeight="1">
      <x:c r="A390" s="12"/>
      <x:c r="B390" s="12"/>
      <x:c r="C390" s="12"/>
      <x:c r="D390" s="14"/>
      <x:c r="E390" s="14"/>
      <x:c r="F390" s="14"/>
      <x:c r="G390" s="17" t="str">
        <x:f>IFERROR(IF(A390="","",IF(NOT(OR(C390="Wishlist",C390="Applied",C390="Recruiter Screen",C390="Interview",C390="Final Round",C390="Offer",C390="Accepted",C390="Rejected",C390="Withdrawn")),"Set status",IF(OR(C390="Accepted",C390="Rejected",C390="Withdrawn"),"Closed",IF(OR(IF(ISNUMBER(D390),OR(INT(D390)&lt;36526,INT(D390)&gt;73050),D390&lt;&gt;""),IF(ISNUMBER(E390),OR(INT(E390)&lt;36526,INT(E390)&gt;73050),E390&lt;&gt;""),IF(ISNUMBER(F390),OR(INT(F390)&lt;36526,INT(F390)&gt;73050),F390&lt;&gt;"")),"Check date",IF(F390&lt;&gt;"",IF(INT(F390)&lt;TODAY(),"Overdue",IF(INT(F390)=TODAY(),"Due today",IF(INT(F390)&lt;=TODAY()+7,"Due soon","Scheduled"))),IF(C390="Wishlist","Plan application",IF(AND(ISNUMBER(P390),P390&gt;=7),"Review: 7+ days","Set next date"))))))),"Check entry")</x:f>
      </x:c>
      <x:c r="H390" s="12"/>
      <x:c r="I390" s="12"/>
      <x:c r="J390" s="12"/>
      <x:c r="K390" s="12"/>
      <x:c r="L390" s="12"/>
      <x:c r="M390" s="12"/>
      <x:c r="N390" s="12"/>
      <x:c r="O390" s="12"/>
      <x:c r="P390" s="18" t="str">
        <x:f>IFERROR(IF(A390="","",IF(IF(ISNUMBER(E390),AND(INT(E390)&gt;=36526,INT(E390)&lt;=73050),FALSE),MAX(0,TODAY()-INT(E390)),IF(IF(ISNUMBER(D390),AND(INT(D390)&gt;=36526,INT(D390)&lt;=73050),FALSE),MAX(0,TODAY()-INT(D390)),""))),"")</x:f>
      </x:c>
    </x:row>
    <x:row r="391" ht="30" customHeight="1">
      <x:c r="A391" s="12"/>
      <x:c r="B391" s="12"/>
      <x:c r="C391" s="12"/>
      <x:c r="D391" s="14"/>
      <x:c r="E391" s="14"/>
      <x:c r="F391" s="14"/>
      <x:c r="G391" s="17" t="str">
        <x:f>IFERROR(IF(A391="","",IF(NOT(OR(C391="Wishlist",C391="Applied",C391="Recruiter Screen",C391="Interview",C391="Final Round",C391="Offer",C391="Accepted",C391="Rejected",C391="Withdrawn")),"Set status",IF(OR(C391="Accepted",C391="Rejected",C391="Withdrawn"),"Closed",IF(OR(IF(ISNUMBER(D391),OR(INT(D391)&lt;36526,INT(D391)&gt;73050),D391&lt;&gt;""),IF(ISNUMBER(E391),OR(INT(E391)&lt;36526,INT(E391)&gt;73050),E391&lt;&gt;""),IF(ISNUMBER(F391),OR(INT(F391)&lt;36526,INT(F391)&gt;73050),F391&lt;&gt;"")),"Check date",IF(F391&lt;&gt;"",IF(INT(F391)&lt;TODAY(),"Overdue",IF(INT(F391)=TODAY(),"Due today",IF(INT(F391)&lt;=TODAY()+7,"Due soon","Scheduled"))),IF(C391="Wishlist","Plan application",IF(AND(ISNUMBER(P391),P391&gt;=7),"Review: 7+ days","Set next date"))))))),"Check entry")</x:f>
      </x:c>
      <x:c r="H391" s="12"/>
      <x:c r="I391" s="12"/>
      <x:c r="J391" s="12"/>
      <x:c r="K391" s="12"/>
      <x:c r="L391" s="12"/>
      <x:c r="M391" s="12"/>
      <x:c r="N391" s="12"/>
      <x:c r="O391" s="12"/>
      <x:c r="P391" s="18" t="str">
        <x:f>IFERROR(IF(A391="","",IF(IF(ISNUMBER(E391),AND(INT(E391)&gt;=36526,INT(E391)&lt;=73050),FALSE),MAX(0,TODAY()-INT(E391)),IF(IF(ISNUMBER(D391),AND(INT(D391)&gt;=36526,INT(D391)&lt;=73050),FALSE),MAX(0,TODAY()-INT(D391)),""))),"")</x:f>
      </x:c>
    </x:row>
    <x:row r="392" ht="30" customHeight="1">
      <x:c r="A392" s="12"/>
      <x:c r="B392" s="12"/>
      <x:c r="C392" s="12"/>
      <x:c r="D392" s="14"/>
      <x:c r="E392" s="14"/>
      <x:c r="F392" s="14"/>
      <x:c r="G392" s="17" t="str">
        <x:f>IFERROR(IF(A392="","",IF(NOT(OR(C392="Wishlist",C392="Applied",C392="Recruiter Screen",C392="Interview",C392="Final Round",C392="Offer",C392="Accepted",C392="Rejected",C392="Withdrawn")),"Set status",IF(OR(C392="Accepted",C392="Rejected",C392="Withdrawn"),"Closed",IF(OR(IF(ISNUMBER(D392),OR(INT(D392)&lt;36526,INT(D392)&gt;73050),D392&lt;&gt;""),IF(ISNUMBER(E392),OR(INT(E392)&lt;36526,INT(E392)&gt;73050),E392&lt;&gt;""),IF(ISNUMBER(F392),OR(INT(F392)&lt;36526,INT(F392)&gt;73050),F392&lt;&gt;"")),"Check date",IF(F392&lt;&gt;"",IF(INT(F392)&lt;TODAY(),"Overdue",IF(INT(F392)=TODAY(),"Due today",IF(INT(F392)&lt;=TODAY()+7,"Due soon","Scheduled"))),IF(C392="Wishlist","Plan application",IF(AND(ISNUMBER(P392),P392&gt;=7),"Review: 7+ days","Set next date"))))))),"Check entry")</x:f>
      </x:c>
      <x:c r="H392" s="12"/>
      <x:c r="I392" s="12"/>
      <x:c r="J392" s="12"/>
      <x:c r="K392" s="12"/>
      <x:c r="L392" s="12"/>
      <x:c r="M392" s="12"/>
      <x:c r="N392" s="12"/>
      <x:c r="O392" s="12"/>
      <x:c r="P392" s="18" t="str">
        <x:f>IFERROR(IF(A392="","",IF(IF(ISNUMBER(E392),AND(INT(E392)&gt;=36526,INT(E392)&lt;=73050),FALSE),MAX(0,TODAY()-INT(E392)),IF(IF(ISNUMBER(D392),AND(INT(D392)&gt;=36526,INT(D392)&lt;=73050),FALSE),MAX(0,TODAY()-INT(D392)),""))),"")</x:f>
      </x:c>
    </x:row>
    <x:row r="393" ht="30" customHeight="1">
      <x:c r="A393" s="12"/>
      <x:c r="B393" s="12"/>
      <x:c r="C393" s="12"/>
      <x:c r="D393" s="14"/>
      <x:c r="E393" s="14"/>
      <x:c r="F393" s="14"/>
      <x:c r="G393" s="17" t="str">
        <x:f>IFERROR(IF(A393="","",IF(NOT(OR(C393="Wishlist",C393="Applied",C393="Recruiter Screen",C393="Interview",C393="Final Round",C393="Offer",C393="Accepted",C393="Rejected",C393="Withdrawn")),"Set status",IF(OR(C393="Accepted",C393="Rejected",C393="Withdrawn"),"Closed",IF(OR(IF(ISNUMBER(D393),OR(INT(D393)&lt;36526,INT(D393)&gt;73050),D393&lt;&gt;""),IF(ISNUMBER(E393),OR(INT(E393)&lt;36526,INT(E393)&gt;73050),E393&lt;&gt;""),IF(ISNUMBER(F393),OR(INT(F393)&lt;36526,INT(F393)&gt;73050),F393&lt;&gt;"")),"Check date",IF(F393&lt;&gt;"",IF(INT(F393)&lt;TODAY(),"Overdue",IF(INT(F393)=TODAY(),"Due today",IF(INT(F393)&lt;=TODAY()+7,"Due soon","Scheduled"))),IF(C393="Wishlist","Plan application",IF(AND(ISNUMBER(P393),P393&gt;=7),"Review: 7+ days","Set next date"))))))),"Check entry")</x:f>
      </x:c>
      <x:c r="H393" s="12"/>
      <x:c r="I393" s="12"/>
      <x:c r="J393" s="12"/>
      <x:c r="K393" s="12"/>
      <x:c r="L393" s="12"/>
      <x:c r="M393" s="12"/>
      <x:c r="N393" s="12"/>
      <x:c r="O393" s="12"/>
      <x:c r="P393" s="18" t="str">
        <x:f>IFERROR(IF(A393="","",IF(IF(ISNUMBER(E393),AND(INT(E393)&gt;=36526,INT(E393)&lt;=73050),FALSE),MAX(0,TODAY()-INT(E393)),IF(IF(ISNUMBER(D393),AND(INT(D393)&gt;=36526,INT(D393)&lt;=73050),FALSE),MAX(0,TODAY()-INT(D393)),""))),"")</x:f>
      </x:c>
    </x:row>
    <x:row r="394" ht="30" customHeight="1">
      <x:c r="A394" s="12"/>
      <x:c r="B394" s="12"/>
      <x:c r="C394" s="12"/>
      <x:c r="D394" s="14"/>
      <x:c r="E394" s="14"/>
      <x:c r="F394" s="14"/>
      <x:c r="G394" s="17" t="str">
        <x:f>IFERROR(IF(A394="","",IF(NOT(OR(C394="Wishlist",C394="Applied",C394="Recruiter Screen",C394="Interview",C394="Final Round",C394="Offer",C394="Accepted",C394="Rejected",C394="Withdrawn")),"Set status",IF(OR(C394="Accepted",C394="Rejected",C394="Withdrawn"),"Closed",IF(OR(IF(ISNUMBER(D394),OR(INT(D394)&lt;36526,INT(D394)&gt;73050),D394&lt;&gt;""),IF(ISNUMBER(E394),OR(INT(E394)&lt;36526,INT(E394)&gt;73050),E394&lt;&gt;""),IF(ISNUMBER(F394),OR(INT(F394)&lt;36526,INT(F394)&gt;73050),F394&lt;&gt;"")),"Check date",IF(F394&lt;&gt;"",IF(INT(F394)&lt;TODAY(),"Overdue",IF(INT(F394)=TODAY(),"Due today",IF(INT(F394)&lt;=TODAY()+7,"Due soon","Scheduled"))),IF(C394="Wishlist","Plan application",IF(AND(ISNUMBER(P394),P394&gt;=7),"Review: 7+ days","Set next date"))))))),"Check entry")</x:f>
      </x:c>
      <x:c r="H394" s="12"/>
      <x:c r="I394" s="12"/>
      <x:c r="J394" s="12"/>
      <x:c r="K394" s="12"/>
      <x:c r="L394" s="12"/>
      <x:c r="M394" s="12"/>
      <x:c r="N394" s="12"/>
      <x:c r="O394" s="12"/>
      <x:c r="P394" s="18" t="str">
        <x:f>IFERROR(IF(A394="","",IF(IF(ISNUMBER(E394),AND(INT(E394)&gt;=36526,INT(E394)&lt;=73050),FALSE),MAX(0,TODAY()-INT(E394)),IF(IF(ISNUMBER(D394),AND(INT(D394)&gt;=36526,INT(D394)&lt;=73050),FALSE),MAX(0,TODAY()-INT(D394)),""))),"")</x:f>
      </x:c>
    </x:row>
    <x:row r="395" ht="30" customHeight="1">
      <x:c r="A395" s="12"/>
      <x:c r="B395" s="12"/>
      <x:c r="C395" s="12"/>
      <x:c r="D395" s="14"/>
      <x:c r="E395" s="14"/>
      <x:c r="F395" s="14"/>
      <x:c r="G395" s="17" t="str">
        <x:f>IFERROR(IF(A395="","",IF(NOT(OR(C395="Wishlist",C395="Applied",C395="Recruiter Screen",C395="Interview",C395="Final Round",C395="Offer",C395="Accepted",C395="Rejected",C395="Withdrawn")),"Set status",IF(OR(C395="Accepted",C395="Rejected",C395="Withdrawn"),"Closed",IF(OR(IF(ISNUMBER(D395),OR(INT(D395)&lt;36526,INT(D395)&gt;73050),D395&lt;&gt;""),IF(ISNUMBER(E395),OR(INT(E395)&lt;36526,INT(E395)&gt;73050),E395&lt;&gt;""),IF(ISNUMBER(F395),OR(INT(F395)&lt;36526,INT(F395)&gt;73050),F395&lt;&gt;"")),"Check date",IF(F395&lt;&gt;"",IF(INT(F395)&lt;TODAY(),"Overdue",IF(INT(F395)=TODAY(),"Due today",IF(INT(F395)&lt;=TODAY()+7,"Due soon","Scheduled"))),IF(C395="Wishlist","Plan application",IF(AND(ISNUMBER(P395),P395&gt;=7),"Review: 7+ days","Set next date"))))))),"Check entry")</x:f>
      </x:c>
      <x:c r="H395" s="12"/>
      <x:c r="I395" s="12"/>
      <x:c r="J395" s="12"/>
      <x:c r="K395" s="12"/>
      <x:c r="L395" s="12"/>
      <x:c r="M395" s="12"/>
      <x:c r="N395" s="12"/>
      <x:c r="O395" s="12"/>
      <x:c r="P395" s="18" t="str">
        <x:f>IFERROR(IF(A395="","",IF(IF(ISNUMBER(E395),AND(INT(E395)&gt;=36526,INT(E395)&lt;=73050),FALSE),MAX(0,TODAY()-INT(E395)),IF(IF(ISNUMBER(D395),AND(INT(D395)&gt;=36526,INT(D395)&lt;=73050),FALSE),MAX(0,TODAY()-INT(D395)),""))),"")</x:f>
      </x:c>
    </x:row>
    <x:row r="396" ht="30" customHeight="1">
      <x:c r="A396" s="12"/>
      <x:c r="B396" s="12"/>
      <x:c r="C396" s="12"/>
      <x:c r="D396" s="14"/>
      <x:c r="E396" s="14"/>
      <x:c r="F396" s="14"/>
      <x:c r="G396" s="17" t="str">
        <x:f>IFERROR(IF(A396="","",IF(NOT(OR(C396="Wishlist",C396="Applied",C396="Recruiter Screen",C396="Interview",C396="Final Round",C396="Offer",C396="Accepted",C396="Rejected",C396="Withdrawn")),"Set status",IF(OR(C396="Accepted",C396="Rejected",C396="Withdrawn"),"Closed",IF(OR(IF(ISNUMBER(D396),OR(INT(D396)&lt;36526,INT(D396)&gt;73050),D396&lt;&gt;""),IF(ISNUMBER(E396),OR(INT(E396)&lt;36526,INT(E396)&gt;73050),E396&lt;&gt;""),IF(ISNUMBER(F396),OR(INT(F396)&lt;36526,INT(F396)&gt;73050),F396&lt;&gt;"")),"Check date",IF(F396&lt;&gt;"",IF(INT(F396)&lt;TODAY(),"Overdue",IF(INT(F396)=TODAY(),"Due today",IF(INT(F396)&lt;=TODAY()+7,"Due soon","Scheduled"))),IF(C396="Wishlist","Plan application",IF(AND(ISNUMBER(P396),P396&gt;=7),"Review: 7+ days","Set next date"))))))),"Check entry")</x:f>
      </x:c>
      <x:c r="H396" s="12"/>
      <x:c r="I396" s="12"/>
      <x:c r="J396" s="12"/>
      <x:c r="K396" s="12"/>
      <x:c r="L396" s="12"/>
      <x:c r="M396" s="12"/>
      <x:c r="N396" s="12"/>
      <x:c r="O396" s="12"/>
      <x:c r="P396" s="18" t="str">
        <x:f>IFERROR(IF(A396="","",IF(IF(ISNUMBER(E396),AND(INT(E396)&gt;=36526,INT(E396)&lt;=73050),FALSE),MAX(0,TODAY()-INT(E396)),IF(IF(ISNUMBER(D396),AND(INT(D396)&gt;=36526,INT(D396)&lt;=73050),FALSE),MAX(0,TODAY()-INT(D396)),""))),"")</x:f>
      </x:c>
    </x:row>
    <x:row r="397" ht="30" customHeight="1">
      <x:c r="A397" s="12"/>
      <x:c r="B397" s="12"/>
      <x:c r="C397" s="12"/>
      <x:c r="D397" s="14"/>
      <x:c r="E397" s="14"/>
      <x:c r="F397" s="14"/>
      <x:c r="G397" s="17" t="str">
        <x:f>IFERROR(IF(A397="","",IF(NOT(OR(C397="Wishlist",C397="Applied",C397="Recruiter Screen",C397="Interview",C397="Final Round",C397="Offer",C397="Accepted",C397="Rejected",C397="Withdrawn")),"Set status",IF(OR(C397="Accepted",C397="Rejected",C397="Withdrawn"),"Closed",IF(OR(IF(ISNUMBER(D397),OR(INT(D397)&lt;36526,INT(D397)&gt;73050),D397&lt;&gt;""),IF(ISNUMBER(E397),OR(INT(E397)&lt;36526,INT(E397)&gt;73050),E397&lt;&gt;""),IF(ISNUMBER(F397),OR(INT(F397)&lt;36526,INT(F397)&gt;73050),F397&lt;&gt;"")),"Check date",IF(F397&lt;&gt;"",IF(INT(F397)&lt;TODAY(),"Overdue",IF(INT(F397)=TODAY(),"Due today",IF(INT(F397)&lt;=TODAY()+7,"Due soon","Scheduled"))),IF(C397="Wishlist","Plan application",IF(AND(ISNUMBER(P397),P397&gt;=7),"Review: 7+ days","Set next date"))))))),"Check entry")</x:f>
      </x:c>
      <x:c r="H397" s="12"/>
      <x:c r="I397" s="12"/>
      <x:c r="J397" s="12"/>
      <x:c r="K397" s="12"/>
      <x:c r="L397" s="12"/>
      <x:c r="M397" s="12"/>
      <x:c r="N397" s="12"/>
      <x:c r="O397" s="12"/>
      <x:c r="P397" s="18" t="str">
        <x:f>IFERROR(IF(A397="","",IF(IF(ISNUMBER(E397),AND(INT(E397)&gt;=36526,INT(E397)&lt;=73050),FALSE),MAX(0,TODAY()-INT(E397)),IF(IF(ISNUMBER(D397),AND(INT(D397)&gt;=36526,INT(D397)&lt;=73050),FALSE),MAX(0,TODAY()-INT(D397)),""))),"")</x:f>
      </x:c>
    </x:row>
    <x:row r="398" ht="30" customHeight="1">
      <x:c r="A398" s="12"/>
      <x:c r="B398" s="12"/>
      <x:c r="C398" s="12"/>
      <x:c r="D398" s="14"/>
      <x:c r="E398" s="14"/>
      <x:c r="F398" s="14"/>
      <x:c r="G398" s="17" t="str">
        <x:f>IFERROR(IF(A398="","",IF(NOT(OR(C398="Wishlist",C398="Applied",C398="Recruiter Screen",C398="Interview",C398="Final Round",C398="Offer",C398="Accepted",C398="Rejected",C398="Withdrawn")),"Set status",IF(OR(C398="Accepted",C398="Rejected",C398="Withdrawn"),"Closed",IF(OR(IF(ISNUMBER(D398),OR(INT(D398)&lt;36526,INT(D398)&gt;73050),D398&lt;&gt;""),IF(ISNUMBER(E398),OR(INT(E398)&lt;36526,INT(E398)&gt;73050),E398&lt;&gt;""),IF(ISNUMBER(F398),OR(INT(F398)&lt;36526,INT(F398)&gt;73050),F398&lt;&gt;"")),"Check date",IF(F398&lt;&gt;"",IF(INT(F398)&lt;TODAY(),"Overdue",IF(INT(F398)=TODAY(),"Due today",IF(INT(F398)&lt;=TODAY()+7,"Due soon","Scheduled"))),IF(C398="Wishlist","Plan application",IF(AND(ISNUMBER(P398),P398&gt;=7),"Review: 7+ days","Set next date"))))))),"Check entry")</x:f>
      </x:c>
      <x:c r="H398" s="12"/>
      <x:c r="I398" s="12"/>
      <x:c r="J398" s="12"/>
      <x:c r="K398" s="12"/>
      <x:c r="L398" s="12"/>
      <x:c r="M398" s="12"/>
      <x:c r="N398" s="12"/>
      <x:c r="O398" s="12"/>
      <x:c r="P398" s="18" t="str">
        <x:f>IFERROR(IF(A398="","",IF(IF(ISNUMBER(E398),AND(INT(E398)&gt;=36526,INT(E398)&lt;=73050),FALSE),MAX(0,TODAY()-INT(E398)),IF(IF(ISNUMBER(D398),AND(INT(D398)&gt;=36526,INT(D398)&lt;=73050),FALSE),MAX(0,TODAY()-INT(D398)),""))),"")</x:f>
      </x:c>
    </x:row>
    <x:row r="399" ht="30" customHeight="1">
      <x:c r="A399" s="12"/>
      <x:c r="B399" s="12"/>
      <x:c r="C399" s="12"/>
      <x:c r="D399" s="14"/>
      <x:c r="E399" s="14"/>
      <x:c r="F399" s="14"/>
      <x:c r="G399" s="17" t="str">
        <x:f>IFERROR(IF(A399="","",IF(NOT(OR(C399="Wishlist",C399="Applied",C399="Recruiter Screen",C399="Interview",C399="Final Round",C399="Offer",C399="Accepted",C399="Rejected",C399="Withdrawn")),"Set status",IF(OR(C399="Accepted",C399="Rejected",C399="Withdrawn"),"Closed",IF(OR(IF(ISNUMBER(D399),OR(INT(D399)&lt;36526,INT(D399)&gt;73050),D399&lt;&gt;""),IF(ISNUMBER(E399),OR(INT(E399)&lt;36526,INT(E399)&gt;73050),E399&lt;&gt;""),IF(ISNUMBER(F399),OR(INT(F399)&lt;36526,INT(F399)&gt;73050),F399&lt;&gt;"")),"Check date",IF(F399&lt;&gt;"",IF(INT(F399)&lt;TODAY(),"Overdue",IF(INT(F399)=TODAY(),"Due today",IF(INT(F399)&lt;=TODAY()+7,"Due soon","Scheduled"))),IF(C399="Wishlist","Plan application",IF(AND(ISNUMBER(P399),P399&gt;=7),"Review: 7+ days","Set next date"))))))),"Check entry")</x:f>
      </x:c>
      <x:c r="H399" s="12"/>
      <x:c r="I399" s="12"/>
      <x:c r="J399" s="12"/>
      <x:c r="K399" s="12"/>
      <x:c r="L399" s="12"/>
      <x:c r="M399" s="12"/>
      <x:c r="N399" s="12"/>
      <x:c r="O399" s="12"/>
      <x:c r="P399" s="18" t="str">
        <x:f>IFERROR(IF(A399="","",IF(IF(ISNUMBER(E399),AND(INT(E399)&gt;=36526,INT(E399)&lt;=73050),FALSE),MAX(0,TODAY()-INT(E399)),IF(IF(ISNUMBER(D399),AND(INT(D399)&gt;=36526,INT(D399)&lt;=73050),FALSE),MAX(0,TODAY()-INT(D399)),""))),"")</x:f>
      </x:c>
    </x:row>
    <x:row r="400" ht="30" customHeight="1">
      <x:c r="A400" s="12"/>
      <x:c r="B400" s="12"/>
      <x:c r="C400" s="12"/>
      <x:c r="D400" s="14"/>
      <x:c r="E400" s="14"/>
      <x:c r="F400" s="14"/>
      <x:c r="G400" s="17" t="str">
        <x:f>IFERROR(IF(A400="","",IF(NOT(OR(C400="Wishlist",C400="Applied",C400="Recruiter Screen",C400="Interview",C400="Final Round",C400="Offer",C400="Accepted",C400="Rejected",C400="Withdrawn")),"Set status",IF(OR(C400="Accepted",C400="Rejected",C400="Withdrawn"),"Closed",IF(OR(IF(ISNUMBER(D400),OR(INT(D400)&lt;36526,INT(D400)&gt;73050),D400&lt;&gt;""),IF(ISNUMBER(E400),OR(INT(E400)&lt;36526,INT(E400)&gt;73050),E400&lt;&gt;""),IF(ISNUMBER(F400),OR(INT(F400)&lt;36526,INT(F400)&gt;73050),F400&lt;&gt;"")),"Check date",IF(F400&lt;&gt;"",IF(INT(F400)&lt;TODAY(),"Overdue",IF(INT(F400)=TODAY(),"Due today",IF(INT(F400)&lt;=TODAY()+7,"Due soon","Scheduled"))),IF(C400="Wishlist","Plan application",IF(AND(ISNUMBER(P400),P400&gt;=7),"Review: 7+ days","Set next date"))))))),"Check entry")</x:f>
      </x:c>
      <x:c r="H400" s="12"/>
      <x:c r="I400" s="12"/>
      <x:c r="J400" s="12"/>
      <x:c r="K400" s="12"/>
      <x:c r="L400" s="12"/>
      <x:c r="M400" s="12"/>
      <x:c r="N400" s="12"/>
      <x:c r="O400" s="12"/>
      <x:c r="P400" s="18" t="str">
        <x:f>IFERROR(IF(A400="","",IF(IF(ISNUMBER(E400),AND(INT(E400)&gt;=36526,INT(E400)&lt;=73050),FALSE),MAX(0,TODAY()-INT(E400)),IF(IF(ISNUMBER(D400),AND(INT(D400)&gt;=36526,INT(D400)&lt;=73050),FALSE),MAX(0,TODAY()-INT(D400)),""))),"")</x:f>
      </x:c>
    </x:row>
    <x:row r="401" ht="30" customHeight="1">
      <x:c r="A401" s="12"/>
      <x:c r="B401" s="12"/>
      <x:c r="C401" s="12"/>
      <x:c r="D401" s="14"/>
      <x:c r="E401" s="14"/>
      <x:c r="F401" s="14"/>
      <x:c r="G401" s="17" t="str">
        <x:f>IFERROR(IF(A401="","",IF(NOT(OR(C401="Wishlist",C401="Applied",C401="Recruiter Screen",C401="Interview",C401="Final Round",C401="Offer",C401="Accepted",C401="Rejected",C401="Withdrawn")),"Set status",IF(OR(C401="Accepted",C401="Rejected",C401="Withdrawn"),"Closed",IF(OR(IF(ISNUMBER(D401),OR(INT(D401)&lt;36526,INT(D401)&gt;73050),D401&lt;&gt;""),IF(ISNUMBER(E401),OR(INT(E401)&lt;36526,INT(E401)&gt;73050),E401&lt;&gt;""),IF(ISNUMBER(F401),OR(INT(F401)&lt;36526,INT(F401)&gt;73050),F401&lt;&gt;"")),"Check date",IF(F401&lt;&gt;"",IF(INT(F401)&lt;TODAY(),"Overdue",IF(INT(F401)=TODAY(),"Due today",IF(INT(F401)&lt;=TODAY()+7,"Due soon","Scheduled"))),IF(C401="Wishlist","Plan application",IF(AND(ISNUMBER(P401),P401&gt;=7),"Review: 7+ days","Set next date"))))))),"Check entry")</x:f>
      </x:c>
      <x:c r="H401" s="12"/>
      <x:c r="I401" s="12"/>
      <x:c r="J401" s="12"/>
      <x:c r="K401" s="12"/>
      <x:c r="L401" s="12"/>
      <x:c r="M401" s="12"/>
      <x:c r="N401" s="12"/>
      <x:c r="O401" s="12"/>
      <x:c r="P401" s="18" t="str">
        <x:f>IFERROR(IF(A401="","",IF(IF(ISNUMBER(E401),AND(INT(E401)&gt;=36526,INT(E401)&lt;=73050),FALSE),MAX(0,TODAY()-INT(E401)),IF(IF(ISNUMBER(D401),AND(INT(D401)&gt;=36526,INT(D401)&lt;=73050),FALSE),MAX(0,TODAY()-INT(D401)),""))),"")</x:f>
      </x:c>
    </x:row>
    <x:row r="402" ht="30" customHeight="1">
      <x:c r="A402" s="12"/>
      <x:c r="B402" s="12"/>
      <x:c r="C402" s="12"/>
      <x:c r="D402" s="14"/>
      <x:c r="E402" s="14"/>
      <x:c r="F402" s="14"/>
      <x:c r="G402" s="17" t="str">
        <x:f>IFERROR(IF(A402="","",IF(NOT(OR(C402="Wishlist",C402="Applied",C402="Recruiter Screen",C402="Interview",C402="Final Round",C402="Offer",C402="Accepted",C402="Rejected",C402="Withdrawn")),"Set status",IF(OR(C402="Accepted",C402="Rejected",C402="Withdrawn"),"Closed",IF(OR(IF(ISNUMBER(D402),OR(INT(D402)&lt;36526,INT(D402)&gt;73050),D402&lt;&gt;""),IF(ISNUMBER(E402),OR(INT(E402)&lt;36526,INT(E402)&gt;73050),E402&lt;&gt;""),IF(ISNUMBER(F402),OR(INT(F402)&lt;36526,INT(F402)&gt;73050),F402&lt;&gt;"")),"Check date",IF(F402&lt;&gt;"",IF(INT(F402)&lt;TODAY(),"Overdue",IF(INT(F402)=TODAY(),"Due today",IF(INT(F402)&lt;=TODAY()+7,"Due soon","Scheduled"))),IF(C402="Wishlist","Plan application",IF(AND(ISNUMBER(P402),P402&gt;=7),"Review: 7+ days","Set next date"))))))),"Check entry")</x:f>
      </x:c>
      <x:c r="H402" s="12"/>
      <x:c r="I402" s="12"/>
      <x:c r="J402" s="12"/>
      <x:c r="K402" s="12"/>
      <x:c r="L402" s="12"/>
      <x:c r="M402" s="12"/>
      <x:c r="N402" s="12"/>
      <x:c r="O402" s="12"/>
      <x:c r="P402" s="18" t="str">
        <x:f>IFERROR(IF(A402="","",IF(IF(ISNUMBER(E402),AND(INT(E402)&gt;=36526,INT(E402)&lt;=73050),FALSE),MAX(0,TODAY()-INT(E402)),IF(IF(ISNUMBER(D402),AND(INT(D402)&gt;=36526,INT(D402)&lt;=73050),FALSE),MAX(0,TODAY()-INT(D402)),""))),"")</x:f>
      </x:c>
    </x:row>
    <x:row r="403" ht="30" customHeight="1">
      <x:c r="A403" s="12"/>
      <x:c r="B403" s="12"/>
      <x:c r="C403" s="12"/>
      <x:c r="D403" s="14"/>
      <x:c r="E403" s="14"/>
      <x:c r="F403" s="14"/>
      <x:c r="G403" s="17" t="str">
        <x:f>IFERROR(IF(A403="","",IF(NOT(OR(C403="Wishlist",C403="Applied",C403="Recruiter Screen",C403="Interview",C403="Final Round",C403="Offer",C403="Accepted",C403="Rejected",C403="Withdrawn")),"Set status",IF(OR(C403="Accepted",C403="Rejected",C403="Withdrawn"),"Closed",IF(OR(IF(ISNUMBER(D403),OR(INT(D403)&lt;36526,INT(D403)&gt;73050),D403&lt;&gt;""),IF(ISNUMBER(E403),OR(INT(E403)&lt;36526,INT(E403)&gt;73050),E403&lt;&gt;""),IF(ISNUMBER(F403),OR(INT(F403)&lt;36526,INT(F403)&gt;73050),F403&lt;&gt;"")),"Check date",IF(F403&lt;&gt;"",IF(INT(F403)&lt;TODAY(),"Overdue",IF(INT(F403)=TODAY(),"Due today",IF(INT(F403)&lt;=TODAY()+7,"Due soon","Scheduled"))),IF(C403="Wishlist","Plan application",IF(AND(ISNUMBER(P403),P403&gt;=7),"Review: 7+ days","Set next date"))))))),"Check entry")</x:f>
      </x:c>
      <x:c r="H403" s="12"/>
      <x:c r="I403" s="12"/>
      <x:c r="J403" s="12"/>
      <x:c r="K403" s="12"/>
      <x:c r="L403" s="12"/>
      <x:c r="M403" s="12"/>
      <x:c r="N403" s="12"/>
      <x:c r="O403" s="12"/>
      <x:c r="P403" s="18" t="str">
        <x:f>IFERROR(IF(A403="","",IF(IF(ISNUMBER(E403),AND(INT(E403)&gt;=36526,INT(E403)&lt;=73050),FALSE),MAX(0,TODAY()-INT(E403)),IF(IF(ISNUMBER(D403),AND(INT(D403)&gt;=36526,INT(D403)&lt;=73050),FALSE),MAX(0,TODAY()-INT(D403)),""))),"")</x:f>
      </x:c>
    </x:row>
    <x:row r="404" ht="30" customHeight="1">
      <x:c r="A404" s="12"/>
      <x:c r="B404" s="12"/>
      <x:c r="C404" s="12"/>
      <x:c r="D404" s="14"/>
      <x:c r="E404" s="14"/>
      <x:c r="F404" s="14"/>
      <x:c r="G404" s="17" t="str">
        <x:f>IFERROR(IF(A404="","",IF(NOT(OR(C404="Wishlist",C404="Applied",C404="Recruiter Screen",C404="Interview",C404="Final Round",C404="Offer",C404="Accepted",C404="Rejected",C404="Withdrawn")),"Set status",IF(OR(C404="Accepted",C404="Rejected",C404="Withdrawn"),"Closed",IF(OR(IF(ISNUMBER(D404),OR(INT(D404)&lt;36526,INT(D404)&gt;73050),D404&lt;&gt;""),IF(ISNUMBER(E404),OR(INT(E404)&lt;36526,INT(E404)&gt;73050),E404&lt;&gt;""),IF(ISNUMBER(F404),OR(INT(F404)&lt;36526,INT(F404)&gt;73050),F404&lt;&gt;"")),"Check date",IF(F404&lt;&gt;"",IF(INT(F404)&lt;TODAY(),"Overdue",IF(INT(F404)=TODAY(),"Due today",IF(INT(F404)&lt;=TODAY()+7,"Due soon","Scheduled"))),IF(C404="Wishlist","Plan application",IF(AND(ISNUMBER(P404),P404&gt;=7),"Review: 7+ days","Set next date"))))))),"Check entry")</x:f>
      </x:c>
      <x:c r="H404" s="12"/>
      <x:c r="I404" s="12"/>
      <x:c r="J404" s="12"/>
      <x:c r="K404" s="12"/>
      <x:c r="L404" s="12"/>
      <x:c r="M404" s="12"/>
      <x:c r="N404" s="12"/>
      <x:c r="O404" s="12"/>
      <x:c r="P404" s="18" t="str">
        <x:f>IFERROR(IF(A404="","",IF(IF(ISNUMBER(E404),AND(INT(E404)&gt;=36526,INT(E404)&lt;=73050),FALSE),MAX(0,TODAY()-INT(E404)),IF(IF(ISNUMBER(D404),AND(INT(D404)&gt;=36526,INT(D404)&lt;=73050),FALSE),MAX(0,TODAY()-INT(D404)),""))),"")</x:f>
      </x:c>
    </x:row>
    <x:row r="405" ht="30" customHeight="1">
      <x:c r="A405" s="12"/>
      <x:c r="B405" s="12"/>
      <x:c r="C405" s="12"/>
      <x:c r="D405" s="14"/>
      <x:c r="E405" s="14"/>
      <x:c r="F405" s="14"/>
      <x:c r="G405" s="17" t="str">
        <x:f>IFERROR(IF(A405="","",IF(NOT(OR(C405="Wishlist",C405="Applied",C405="Recruiter Screen",C405="Interview",C405="Final Round",C405="Offer",C405="Accepted",C405="Rejected",C405="Withdrawn")),"Set status",IF(OR(C405="Accepted",C405="Rejected",C405="Withdrawn"),"Closed",IF(OR(IF(ISNUMBER(D405),OR(INT(D405)&lt;36526,INT(D405)&gt;73050),D405&lt;&gt;""),IF(ISNUMBER(E405),OR(INT(E405)&lt;36526,INT(E405)&gt;73050),E405&lt;&gt;""),IF(ISNUMBER(F405),OR(INT(F405)&lt;36526,INT(F405)&gt;73050),F405&lt;&gt;"")),"Check date",IF(F405&lt;&gt;"",IF(INT(F405)&lt;TODAY(),"Overdue",IF(INT(F405)=TODAY(),"Due today",IF(INT(F405)&lt;=TODAY()+7,"Due soon","Scheduled"))),IF(C405="Wishlist","Plan application",IF(AND(ISNUMBER(P405),P405&gt;=7),"Review: 7+ days","Set next date"))))))),"Check entry")</x:f>
      </x:c>
      <x:c r="H405" s="12"/>
      <x:c r="I405" s="12"/>
      <x:c r="J405" s="12"/>
      <x:c r="K405" s="12"/>
      <x:c r="L405" s="12"/>
      <x:c r="M405" s="12"/>
      <x:c r="N405" s="12"/>
      <x:c r="O405" s="12"/>
      <x:c r="P405" s="18" t="str">
        <x:f>IFERROR(IF(A405="","",IF(IF(ISNUMBER(E405),AND(INT(E405)&gt;=36526,INT(E405)&lt;=73050),FALSE),MAX(0,TODAY()-INT(E405)),IF(IF(ISNUMBER(D405),AND(INT(D405)&gt;=36526,INT(D405)&lt;=73050),FALSE),MAX(0,TODAY()-INT(D405)),""))),"")</x:f>
      </x:c>
    </x:row>
    <x:row r="406" ht="30" customHeight="1">
      <x:c r="A406" s="12"/>
      <x:c r="B406" s="12"/>
      <x:c r="C406" s="12"/>
      <x:c r="D406" s="14"/>
      <x:c r="E406" s="14"/>
      <x:c r="F406" s="14"/>
      <x:c r="G406" s="17" t="str">
        <x:f>IFERROR(IF(A406="","",IF(NOT(OR(C406="Wishlist",C406="Applied",C406="Recruiter Screen",C406="Interview",C406="Final Round",C406="Offer",C406="Accepted",C406="Rejected",C406="Withdrawn")),"Set status",IF(OR(C406="Accepted",C406="Rejected",C406="Withdrawn"),"Closed",IF(OR(IF(ISNUMBER(D406),OR(INT(D406)&lt;36526,INT(D406)&gt;73050),D406&lt;&gt;""),IF(ISNUMBER(E406),OR(INT(E406)&lt;36526,INT(E406)&gt;73050),E406&lt;&gt;""),IF(ISNUMBER(F406),OR(INT(F406)&lt;36526,INT(F406)&gt;73050),F406&lt;&gt;"")),"Check date",IF(F406&lt;&gt;"",IF(INT(F406)&lt;TODAY(),"Overdue",IF(INT(F406)=TODAY(),"Due today",IF(INT(F406)&lt;=TODAY()+7,"Due soon","Scheduled"))),IF(C406="Wishlist","Plan application",IF(AND(ISNUMBER(P406),P406&gt;=7),"Review: 7+ days","Set next date"))))))),"Check entry")</x:f>
      </x:c>
      <x:c r="H406" s="12"/>
      <x:c r="I406" s="12"/>
      <x:c r="J406" s="12"/>
      <x:c r="K406" s="12"/>
      <x:c r="L406" s="12"/>
      <x:c r="M406" s="12"/>
      <x:c r="N406" s="12"/>
      <x:c r="O406" s="12"/>
      <x:c r="P406" s="18" t="str">
        <x:f>IFERROR(IF(A406="","",IF(IF(ISNUMBER(E406),AND(INT(E406)&gt;=36526,INT(E406)&lt;=73050),FALSE),MAX(0,TODAY()-INT(E406)),IF(IF(ISNUMBER(D406),AND(INT(D406)&gt;=36526,INT(D406)&lt;=73050),FALSE),MAX(0,TODAY()-INT(D406)),""))),"")</x:f>
      </x:c>
    </x:row>
    <x:row r="407" ht="30" customHeight="1">
      <x:c r="A407" s="12"/>
      <x:c r="B407" s="12"/>
      <x:c r="C407" s="12"/>
      <x:c r="D407" s="14"/>
      <x:c r="E407" s="14"/>
      <x:c r="F407" s="14"/>
      <x:c r="G407" s="17" t="str">
        <x:f>IFERROR(IF(A407="","",IF(NOT(OR(C407="Wishlist",C407="Applied",C407="Recruiter Screen",C407="Interview",C407="Final Round",C407="Offer",C407="Accepted",C407="Rejected",C407="Withdrawn")),"Set status",IF(OR(C407="Accepted",C407="Rejected",C407="Withdrawn"),"Closed",IF(OR(IF(ISNUMBER(D407),OR(INT(D407)&lt;36526,INT(D407)&gt;73050),D407&lt;&gt;""),IF(ISNUMBER(E407),OR(INT(E407)&lt;36526,INT(E407)&gt;73050),E407&lt;&gt;""),IF(ISNUMBER(F407),OR(INT(F407)&lt;36526,INT(F407)&gt;73050),F407&lt;&gt;"")),"Check date",IF(F407&lt;&gt;"",IF(INT(F407)&lt;TODAY(),"Overdue",IF(INT(F407)=TODAY(),"Due today",IF(INT(F407)&lt;=TODAY()+7,"Due soon","Scheduled"))),IF(C407="Wishlist","Plan application",IF(AND(ISNUMBER(P407),P407&gt;=7),"Review: 7+ days","Set next date"))))))),"Check entry")</x:f>
      </x:c>
      <x:c r="H407" s="12"/>
      <x:c r="I407" s="12"/>
      <x:c r="J407" s="12"/>
      <x:c r="K407" s="12"/>
      <x:c r="L407" s="12"/>
      <x:c r="M407" s="12"/>
      <x:c r="N407" s="12"/>
      <x:c r="O407" s="12"/>
      <x:c r="P407" s="18" t="str">
        <x:f>IFERROR(IF(A407="","",IF(IF(ISNUMBER(E407),AND(INT(E407)&gt;=36526,INT(E407)&lt;=73050),FALSE),MAX(0,TODAY()-INT(E407)),IF(IF(ISNUMBER(D407),AND(INT(D407)&gt;=36526,INT(D407)&lt;=73050),FALSE),MAX(0,TODAY()-INT(D407)),""))),"")</x:f>
      </x:c>
    </x:row>
    <x:row r="408" ht="30" customHeight="1">
      <x:c r="A408" s="12"/>
      <x:c r="B408" s="12"/>
      <x:c r="C408" s="12"/>
      <x:c r="D408" s="14"/>
      <x:c r="E408" s="14"/>
      <x:c r="F408" s="14"/>
      <x:c r="G408" s="17" t="str">
        <x:f>IFERROR(IF(A408="","",IF(NOT(OR(C408="Wishlist",C408="Applied",C408="Recruiter Screen",C408="Interview",C408="Final Round",C408="Offer",C408="Accepted",C408="Rejected",C408="Withdrawn")),"Set status",IF(OR(C408="Accepted",C408="Rejected",C408="Withdrawn"),"Closed",IF(OR(IF(ISNUMBER(D408),OR(INT(D408)&lt;36526,INT(D408)&gt;73050),D408&lt;&gt;""),IF(ISNUMBER(E408),OR(INT(E408)&lt;36526,INT(E408)&gt;73050),E408&lt;&gt;""),IF(ISNUMBER(F408),OR(INT(F408)&lt;36526,INT(F408)&gt;73050),F408&lt;&gt;"")),"Check date",IF(F408&lt;&gt;"",IF(INT(F408)&lt;TODAY(),"Overdue",IF(INT(F408)=TODAY(),"Due today",IF(INT(F408)&lt;=TODAY()+7,"Due soon","Scheduled"))),IF(C408="Wishlist","Plan application",IF(AND(ISNUMBER(P408),P408&gt;=7),"Review: 7+ days","Set next date"))))))),"Check entry")</x:f>
      </x:c>
      <x:c r="H408" s="12"/>
      <x:c r="I408" s="12"/>
      <x:c r="J408" s="12"/>
      <x:c r="K408" s="12"/>
      <x:c r="L408" s="12"/>
      <x:c r="M408" s="12"/>
      <x:c r="N408" s="12"/>
      <x:c r="O408" s="12"/>
      <x:c r="P408" s="18" t="str">
        <x:f>IFERROR(IF(A408="","",IF(IF(ISNUMBER(E408),AND(INT(E408)&gt;=36526,INT(E408)&lt;=73050),FALSE),MAX(0,TODAY()-INT(E408)),IF(IF(ISNUMBER(D408),AND(INT(D408)&gt;=36526,INT(D408)&lt;=73050),FALSE),MAX(0,TODAY()-INT(D408)),""))),"")</x:f>
      </x:c>
    </x:row>
    <x:row r="409" ht="30" customHeight="1">
      <x:c r="A409" s="12"/>
      <x:c r="B409" s="12"/>
      <x:c r="C409" s="12"/>
      <x:c r="D409" s="14"/>
      <x:c r="E409" s="14"/>
      <x:c r="F409" s="14"/>
      <x:c r="G409" s="17" t="str">
        <x:f>IFERROR(IF(A409="","",IF(NOT(OR(C409="Wishlist",C409="Applied",C409="Recruiter Screen",C409="Interview",C409="Final Round",C409="Offer",C409="Accepted",C409="Rejected",C409="Withdrawn")),"Set status",IF(OR(C409="Accepted",C409="Rejected",C409="Withdrawn"),"Closed",IF(OR(IF(ISNUMBER(D409),OR(INT(D409)&lt;36526,INT(D409)&gt;73050),D409&lt;&gt;""),IF(ISNUMBER(E409),OR(INT(E409)&lt;36526,INT(E409)&gt;73050),E409&lt;&gt;""),IF(ISNUMBER(F409),OR(INT(F409)&lt;36526,INT(F409)&gt;73050),F409&lt;&gt;"")),"Check date",IF(F409&lt;&gt;"",IF(INT(F409)&lt;TODAY(),"Overdue",IF(INT(F409)=TODAY(),"Due today",IF(INT(F409)&lt;=TODAY()+7,"Due soon","Scheduled"))),IF(C409="Wishlist","Plan application",IF(AND(ISNUMBER(P409),P409&gt;=7),"Review: 7+ days","Set next date"))))))),"Check entry")</x:f>
      </x:c>
      <x:c r="H409" s="12"/>
      <x:c r="I409" s="12"/>
      <x:c r="J409" s="12"/>
      <x:c r="K409" s="12"/>
      <x:c r="L409" s="12"/>
      <x:c r="M409" s="12"/>
      <x:c r="N409" s="12"/>
      <x:c r="O409" s="12"/>
      <x:c r="P409" s="18" t="str">
        <x:f>IFERROR(IF(A409="","",IF(IF(ISNUMBER(E409),AND(INT(E409)&gt;=36526,INT(E409)&lt;=73050),FALSE),MAX(0,TODAY()-INT(E409)),IF(IF(ISNUMBER(D409),AND(INT(D409)&gt;=36526,INT(D409)&lt;=73050),FALSE),MAX(0,TODAY()-INT(D409)),""))),"")</x:f>
      </x:c>
    </x:row>
    <x:row r="410" ht="30" customHeight="1">
      <x:c r="A410" s="12"/>
      <x:c r="B410" s="12"/>
      <x:c r="C410" s="12"/>
      <x:c r="D410" s="14"/>
      <x:c r="E410" s="14"/>
      <x:c r="F410" s="14"/>
      <x:c r="G410" s="17" t="str">
        <x:f>IFERROR(IF(A410="","",IF(NOT(OR(C410="Wishlist",C410="Applied",C410="Recruiter Screen",C410="Interview",C410="Final Round",C410="Offer",C410="Accepted",C410="Rejected",C410="Withdrawn")),"Set status",IF(OR(C410="Accepted",C410="Rejected",C410="Withdrawn"),"Closed",IF(OR(IF(ISNUMBER(D410),OR(INT(D410)&lt;36526,INT(D410)&gt;73050),D410&lt;&gt;""),IF(ISNUMBER(E410),OR(INT(E410)&lt;36526,INT(E410)&gt;73050),E410&lt;&gt;""),IF(ISNUMBER(F410),OR(INT(F410)&lt;36526,INT(F410)&gt;73050),F410&lt;&gt;"")),"Check date",IF(F410&lt;&gt;"",IF(INT(F410)&lt;TODAY(),"Overdue",IF(INT(F410)=TODAY(),"Due today",IF(INT(F410)&lt;=TODAY()+7,"Due soon","Scheduled"))),IF(C410="Wishlist","Plan application",IF(AND(ISNUMBER(P410),P410&gt;=7),"Review: 7+ days","Set next date"))))))),"Check entry")</x:f>
      </x:c>
      <x:c r="H410" s="12"/>
      <x:c r="I410" s="12"/>
      <x:c r="J410" s="12"/>
      <x:c r="K410" s="12"/>
      <x:c r="L410" s="12"/>
      <x:c r="M410" s="12"/>
      <x:c r="N410" s="12"/>
      <x:c r="O410" s="12"/>
      <x:c r="P410" s="18" t="str">
        <x:f>IFERROR(IF(A410="","",IF(IF(ISNUMBER(E410),AND(INT(E410)&gt;=36526,INT(E410)&lt;=73050),FALSE),MAX(0,TODAY()-INT(E410)),IF(IF(ISNUMBER(D410),AND(INT(D410)&gt;=36526,INT(D410)&lt;=73050),FALSE),MAX(0,TODAY()-INT(D410)),""))),"")</x:f>
      </x:c>
    </x:row>
    <x:row r="411" ht="30" customHeight="1">
      <x:c r="A411" s="12"/>
      <x:c r="B411" s="12"/>
      <x:c r="C411" s="12"/>
      <x:c r="D411" s="14"/>
      <x:c r="E411" s="14"/>
      <x:c r="F411" s="14"/>
      <x:c r="G411" s="17" t="str">
        <x:f>IFERROR(IF(A411="","",IF(NOT(OR(C411="Wishlist",C411="Applied",C411="Recruiter Screen",C411="Interview",C411="Final Round",C411="Offer",C411="Accepted",C411="Rejected",C411="Withdrawn")),"Set status",IF(OR(C411="Accepted",C411="Rejected",C411="Withdrawn"),"Closed",IF(OR(IF(ISNUMBER(D411),OR(INT(D411)&lt;36526,INT(D411)&gt;73050),D411&lt;&gt;""),IF(ISNUMBER(E411),OR(INT(E411)&lt;36526,INT(E411)&gt;73050),E411&lt;&gt;""),IF(ISNUMBER(F411),OR(INT(F411)&lt;36526,INT(F411)&gt;73050),F411&lt;&gt;"")),"Check date",IF(F411&lt;&gt;"",IF(INT(F411)&lt;TODAY(),"Overdue",IF(INT(F411)=TODAY(),"Due today",IF(INT(F411)&lt;=TODAY()+7,"Due soon","Scheduled"))),IF(C411="Wishlist","Plan application",IF(AND(ISNUMBER(P411),P411&gt;=7),"Review: 7+ days","Set next date"))))))),"Check entry")</x:f>
      </x:c>
      <x:c r="H411" s="12"/>
      <x:c r="I411" s="12"/>
      <x:c r="J411" s="12"/>
      <x:c r="K411" s="12"/>
      <x:c r="L411" s="12"/>
      <x:c r="M411" s="12"/>
      <x:c r="N411" s="12"/>
      <x:c r="O411" s="12"/>
      <x:c r="P411" s="18" t="str">
        <x:f>IFERROR(IF(A411="","",IF(IF(ISNUMBER(E411),AND(INT(E411)&gt;=36526,INT(E411)&lt;=73050),FALSE),MAX(0,TODAY()-INT(E411)),IF(IF(ISNUMBER(D411),AND(INT(D411)&gt;=36526,INT(D411)&lt;=73050),FALSE),MAX(0,TODAY()-INT(D411)),""))),"")</x:f>
      </x:c>
    </x:row>
    <x:row r="412" ht="30" customHeight="1">
      <x:c r="A412" s="12"/>
      <x:c r="B412" s="12"/>
      <x:c r="C412" s="12"/>
      <x:c r="D412" s="14"/>
      <x:c r="E412" s="14"/>
      <x:c r="F412" s="14"/>
      <x:c r="G412" s="17" t="str">
        <x:f>IFERROR(IF(A412="","",IF(NOT(OR(C412="Wishlist",C412="Applied",C412="Recruiter Screen",C412="Interview",C412="Final Round",C412="Offer",C412="Accepted",C412="Rejected",C412="Withdrawn")),"Set status",IF(OR(C412="Accepted",C412="Rejected",C412="Withdrawn"),"Closed",IF(OR(IF(ISNUMBER(D412),OR(INT(D412)&lt;36526,INT(D412)&gt;73050),D412&lt;&gt;""),IF(ISNUMBER(E412),OR(INT(E412)&lt;36526,INT(E412)&gt;73050),E412&lt;&gt;""),IF(ISNUMBER(F412),OR(INT(F412)&lt;36526,INT(F412)&gt;73050),F412&lt;&gt;"")),"Check date",IF(F412&lt;&gt;"",IF(INT(F412)&lt;TODAY(),"Overdue",IF(INT(F412)=TODAY(),"Due today",IF(INT(F412)&lt;=TODAY()+7,"Due soon","Scheduled"))),IF(C412="Wishlist","Plan application",IF(AND(ISNUMBER(P412),P412&gt;=7),"Review: 7+ days","Set next date"))))))),"Check entry")</x:f>
      </x:c>
      <x:c r="H412" s="12"/>
      <x:c r="I412" s="12"/>
      <x:c r="J412" s="12"/>
      <x:c r="K412" s="12"/>
      <x:c r="L412" s="12"/>
      <x:c r="M412" s="12"/>
      <x:c r="N412" s="12"/>
      <x:c r="O412" s="12"/>
      <x:c r="P412" s="18" t="str">
        <x:f>IFERROR(IF(A412="","",IF(IF(ISNUMBER(E412),AND(INT(E412)&gt;=36526,INT(E412)&lt;=73050),FALSE),MAX(0,TODAY()-INT(E412)),IF(IF(ISNUMBER(D412),AND(INT(D412)&gt;=36526,INT(D412)&lt;=73050),FALSE),MAX(0,TODAY()-INT(D412)),""))),"")</x:f>
      </x:c>
    </x:row>
    <x:row r="413" ht="30" customHeight="1">
      <x:c r="A413" s="12"/>
      <x:c r="B413" s="12"/>
      <x:c r="C413" s="12"/>
      <x:c r="D413" s="14"/>
      <x:c r="E413" s="14"/>
      <x:c r="F413" s="14"/>
      <x:c r="G413" s="17" t="str">
        <x:f>IFERROR(IF(A413="","",IF(NOT(OR(C413="Wishlist",C413="Applied",C413="Recruiter Screen",C413="Interview",C413="Final Round",C413="Offer",C413="Accepted",C413="Rejected",C413="Withdrawn")),"Set status",IF(OR(C413="Accepted",C413="Rejected",C413="Withdrawn"),"Closed",IF(OR(IF(ISNUMBER(D413),OR(INT(D413)&lt;36526,INT(D413)&gt;73050),D413&lt;&gt;""),IF(ISNUMBER(E413),OR(INT(E413)&lt;36526,INT(E413)&gt;73050),E413&lt;&gt;""),IF(ISNUMBER(F413),OR(INT(F413)&lt;36526,INT(F413)&gt;73050),F413&lt;&gt;"")),"Check date",IF(F413&lt;&gt;"",IF(INT(F413)&lt;TODAY(),"Overdue",IF(INT(F413)=TODAY(),"Due today",IF(INT(F413)&lt;=TODAY()+7,"Due soon","Scheduled"))),IF(C413="Wishlist","Plan application",IF(AND(ISNUMBER(P413),P413&gt;=7),"Review: 7+ days","Set next date"))))))),"Check entry")</x:f>
      </x:c>
      <x:c r="H413" s="12"/>
      <x:c r="I413" s="12"/>
      <x:c r="J413" s="12"/>
      <x:c r="K413" s="12"/>
      <x:c r="L413" s="12"/>
      <x:c r="M413" s="12"/>
      <x:c r="N413" s="12"/>
      <x:c r="O413" s="12"/>
      <x:c r="P413" s="18" t="str">
        <x:f>IFERROR(IF(A413="","",IF(IF(ISNUMBER(E413),AND(INT(E413)&gt;=36526,INT(E413)&lt;=73050),FALSE),MAX(0,TODAY()-INT(E413)),IF(IF(ISNUMBER(D413),AND(INT(D413)&gt;=36526,INT(D413)&lt;=73050),FALSE),MAX(0,TODAY()-INT(D413)),""))),"")</x:f>
      </x:c>
    </x:row>
    <x:row r="414" ht="30" customHeight="1">
      <x:c r="A414" s="12"/>
      <x:c r="B414" s="12"/>
      <x:c r="C414" s="12"/>
      <x:c r="D414" s="14"/>
      <x:c r="E414" s="14"/>
      <x:c r="F414" s="14"/>
      <x:c r="G414" s="17" t="str">
        <x:f>IFERROR(IF(A414="","",IF(NOT(OR(C414="Wishlist",C414="Applied",C414="Recruiter Screen",C414="Interview",C414="Final Round",C414="Offer",C414="Accepted",C414="Rejected",C414="Withdrawn")),"Set status",IF(OR(C414="Accepted",C414="Rejected",C414="Withdrawn"),"Closed",IF(OR(IF(ISNUMBER(D414),OR(INT(D414)&lt;36526,INT(D414)&gt;73050),D414&lt;&gt;""),IF(ISNUMBER(E414),OR(INT(E414)&lt;36526,INT(E414)&gt;73050),E414&lt;&gt;""),IF(ISNUMBER(F414),OR(INT(F414)&lt;36526,INT(F414)&gt;73050),F414&lt;&gt;"")),"Check date",IF(F414&lt;&gt;"",IF(INT(F414)&lt;TODAY(),"Overdue",IF(INT(F414)=TODAY(),"Due today",IF(INT(F414)&lt;=TODAY()+7,"Due soon","Scheduled"))),IF(C414="Wishlist","Plan application",IF(AND(ISNUMBER(P414),P414&gt;=7),"Review: 7+ days","Set next date"))))))),"Check entry")</x:f>
      </x:c>
      <x:c r="H414" s="12"/>
      <x:c r="I414" s="12"/>
      <x:c r="J414" s="12"/>
      <x:c r="K414" s="12"/>
      <x:c r="L414" s="12"/>
      <x:c r="M414" s="12"/>
      <x:c r="N414" s="12"/>
      <x:c r="O414" s="12"/>
      <x:c r="P414" s="18" t="str">
        <x:f>IFERROR(IF(A414="","",IF(IF(ISNUMBER(E414),AND(INT(E414)&gt;=36526,INT(E414)&lt;=73050),FALSE),MAX(0,TODAY()-INT(E414)),IF(IF(ISNUMBER(D414),AND(INT(D414)&gt;=36526,INT(D414)&lt;=73050),FALSE),MAX(0,TODAY()-INT(D414)),""))),"")</x:f>
      </x:c>
    </x:row>
    <x:row r="415" ht="30" customHeight="1">
      <x:c r="A415" s="12"/>
      <x:c r="B415" s="12"/>
      <x:c r="C415" s="12"/>
      <x:c r="D415" s="14"/>
      <x:c r="E415" s="14"/>
      <x:c r="F415" s="14"/>
      <x:c r="G415" s="17" t="str">
        <x:f>IFERROR(IF(A415="","",IF(NOT(OR(C415="Wishlist",C415="Applied",C415="Recruiter Screen",C415="Interview",C415="Final Round",C415="Offer",C415="Accepted",C415="Rejected",C415="Withdrawn")),"Set status",IF(OR(C415="Accepted",C415="Rejected",C415="Withdrawn"),"Closed",IF(OR(IF(ISNUMBER(D415),OR(INT(D415)&lt;36526,INT(D415)&gt;73050),D415&lt;&gt;""),IF(ISNUMBER(E415),OR(INT(E415)&lt;36526,INT(E415)&gt;73050),E415&lt;&gt;""),IF(ISNUMBER(F415),OR(INT(F415)&lt;36526,INT(F415)&gt;73050),F415&lt;&gt;"")),"Check date",IF(F415&lt;&gt;"",IF(INT(F415)&lt;TODAY(),"Overdue",IF(INT(F415)=TODAY(),"Due today",IF(INT(F415)&lt;=TODAY()+7,"Due soon","Scheduled"))),IF(C415="Wishlist","Plan application",IF(AND(ISNUMBER(P415),P415&gt;=7),"Review: 7+ days","Set next date"))))))),"Check entry")</x:f>
      </x:c>
      <x:c r="H415" s="12"/>
      <x:c r="I415" s="12"/>
      <x:c r="J415" s="12"/>
      <x:c r="K415" s="12"/>
      <x:c r="L415" s="12"/>
      <x:c r="M415" s="12"/>
      <x:c r="N415" s="12"/>
      <x:c r="O415" s="12"/>
      <x:c r="P415" s="18" t="str">
        <x:f>IFERROR(IF(A415="","",IF(IF(ISNUMBER(E415),AND(INT(E415)&gt;=36526,INT(E415)&lt;=73050),FALSE),MAX(0,TODAY()-INT(E415)),IF(IF(ISNUMBER(D415),AND(INT(D415)&gt;=36526,INT(D415)&lt;=73050),FALSE),MAX(0,TODAY()-INT(D415)),""))),"")</x:f>
      </x:c>
    </x:row>
    <x:row r="416" ht="30" customHeight="1">
      <x:c r="A416" s="12"/>
      <x:c r="B416" s="12"/>
      <x:c r="C416" s="12"/>
      <x:c r="D416" s="14"/>
      <x:c r="E416" s="14"/>
      <x:c r="F416" s="14"/>
      <x:c r="G416" s="17" t="str">
        <x:f>IFERROR(IF(A416="","",IF(NOT(OR(C416="Wishlist",C416="Applied",C416="Recruiter Screen",C416="Interview",C416="Final Round",C416="Offer",C416="Accepted",C416="Rejected",C416="Withdrawn")),"Set status",IF(OR(C416="Accepted",C416="Rejected",C416="Withdrawn"),"Closed",IF(OR(IF(ISNUMBER(D416),OR(INT(D416)&lt;36526,INT(D416)&gt;73050),D416&lt;&gt;""),IF(ISNUMBER(E416),OR(INT(E416)&lt;36526,INT(E416)&gt;73050),E416&lt;&gt;""),IF(ISNUMBER(F416),OR(INT(F416)&lt;36526,INT(F416)&gt;73050),F416&lt;&gt;"")),"Check date",IF(F416&lt;&gt;"",IF(INT(F416)&lt;TODAY(),"Overdue",IF(INT(F416)=TODAY(),"Due today",IF(INT(F416)&lt;=TODAY()+7,"Due soon","Scheduled"))),IF(C416="Wishlist","Plan application",IF(AND(ISNUMBER(P416),P416&gt;=7),"Review: 7+ days","Set next date"))))))),"Check entry")</x:f>
      </x:c>
      <x:c r="H416" s="12"/>
      <x:c r="I416" s="12"/>
      <x:c r="J416" s="12"/>
      <x:c r="K416" s="12"/>
      <x:c r="L416" s="12"/>
      <x:c r="M416" s="12"/>
      <x:c r="N416" s="12"/>
      <x:c r="O416" s="12"/>
      <x:c r="P416" s="18" t="str">
        <x:f>IFERROR(IF(A416="","",IF(IF(ISNUMBER(E416),AND(INT(E416)&gt;=36526,INT(E416)&lt;=73050),FALSE),MAX(0,TODAY()-INT(E416)),IF(IF(ISNUMBER(D416),AND(INT(D416)&gt;=36526,INT(D416)&lt;=73050),FALSE),MAX(0,TODAY()-INT(D416)),""))),"")</x:f>
      </x:c>
    </x:row>
    <x:row r="417" ht="30" customHeight="1">
      <x:c r="A417" s="12"/>
      <x:c r="B417" s="12"/>
      <x:c r="C417" s="12"/>
      <x:c r="D417" s="14"/>
      <x:c r="E417" s="14"/>
      <x:c r="F417" s="14"/>
      <x:c r="G417" s="17" t="str">
        <x:f>IFERROR(IF(A417="","",IF(NOT(OR(C417="Wishlist",C417="Applied",C417="Recruiter Screen",C417="Interview",C417="Final Round",C417="Offer",C417="Accepted",C417="Rejected",C417="Withdrawn")),"Set status",IF(OR(C417="Accepted",C417="Rejected",C417="Withdrawn"),"Closed",IF(OR(IF(ISNUMBER(D417),OR(INT(D417)&lt;36526,INT(D417)&gt;73050),D417&lt;&gt;""),IF(ISNUMBER(E417),OR(INT(E417)&lt;36526,INT(E417)&gt;73050),E417&lt;&gt;""),IF(ISNUMBER(F417),OR(INT(F417)&lt;36526,INT(F417)&gt;73050),F417&lt;&gt;"")),"Check date",IF(F417&lt;&gt;"",IF(INT(F417)&lt;TODAY(),"Overdue",IF(INT(F417)=TODAY(),"Due today",IF(INT(F417)&lt;=TODAY()+7,"Due soon","Scheduled"))),IF(C417="Wishlist","Plan application",IF(AND(ISNUMBER(P417),P417&gt;=7),"Review: 7+ days","Set next date"))))))),"Check entry")</x:f>
      </x:c>
      <x:c r="H417" s="12"/>
      <x:c r="I417" s="12"/>
      <x:c r="J417" s="12"/>
      <x:c r="K417" s="12"/>
      <x:c r="L417" s="12"/>
      <x:c r="M417" s="12"/>
      <x:c r="N417" s="12"/>
      <x:c r="O417" s="12"/>
      <x:c r="P417" s="18" t="str">
        <x:f>IFERROR(IF(A417="","",IF(IF(ISNUMBER(E417),AND(INT(E417)&gt;=36526,INT(E417)&lt;=73050),FALSE),MAX(0,TODAY()-INT(E417)),IF(IF(ISNUMBER(D417),AND(INT(D417)&gt;=36526,INT(D417)&lt;=73050),FALSE),MAX(0,TODAY()-INT(D417)),""))),"")</x:f>
      </x:c>
    </x:row>
    <x:row r="418" ht="30" customHeight="1">
      <x:c r="A418" s="12"/>
      <x:c r="B418" s="12"/>
      <x:c r="C418" s="12"/>
      <x:c r="D418" s="14"/>
      <x:c r="E418" s="14"/>
      <x:c r="F418" s="14"/>
      <x:c r="G418" s="17" t="str">
        <x:f>IFERROR(IF(A418="","",IF(NOT(OR(C418="Wishlist",C418="Applied",C418="Recruiter Screen",C418="Interview",C418="Final Round",C418="Offer",C418="Accepted",C418="Rejected",C418="Withdrawn")),"Set status",IF(OR(C418="Accepted",C418="Rejected",C418="Withdrawn"),"Closed",IF(OR(IF(ISNUMBER(D418),OR(INT(D418)&lt;36526,INT(D418)&gt;73050),D418&lt;&gt;""),IF(ISNUMBER(E418),OR(INT(E418)&lt;36526,INT(E418)&gt;73050),E418&lt;&gt;""),IF(ISNUMBER(F418),OR(INT(F418)&lt;36526,INT(F418)&gt;73050),F418&lt;&gt;"")),"Check date",IF(F418&lt;&gt;"",IF(INT(F418)&lt;TODAY(),"Overdue",IF(INT(F418)=TODAY(),"Due today",IF(INT(F418)&lt;=TODAY()+7,"Due soon","Scheduled"))),IF(C418="Wishlist","Plan application",IF(AND(ISNUMBER(P418),P418&gt;=7),"Review: 7+ days","Set next date"))))))),"Check entry")</x:f>
      </x:c>
      <x:c r="H418" s="12"/>
      <x:c r="I418" s="12"/>
      <x:c r="J418" s="12"/>
      <x:c r="K418" s="12"/>
      <x:c r="L418" s="12"/>
      <x:c r="M418" s="12"/>
      <x:c r="N418" s="12"/>
      <x:c r="O418" s="12"/>
      <x:c r="P418" s="18" t="str">
        <x:f>IFERROR(IF(A418="","",IF(IF(ISNUMBER(E418),AND(INT(E418)&gt;=36526,INT(E418)&lt;=73050),FALSE),MAX(0,TODAY()-INT(E418)),IF(IF(ISNUMBER(D418),AND(INT(D418)&gt;=36526,INT(D418)&lt;=73050),FALSE),MAX(0,TODAY()-INT(D418)),""))),"")</x:f>
      </x:c>
    </x:row>
    <x:row r="419" ht="30" customHeight="1">
      <x:c r="A419" s="12"/>
      <x:c r="B419" s="12"/>
      <x:c r="C419" s="12"/>
      <x:c r="D419" s="14"/>
      <x:c r="E419" s="14"/>
      <x:c r="F419" s="14"/>
      <x:c r="G419" s="17" t="str">
        <x:f>IFERROR(IF(A419="","",IF(NOT(OR(C419="Wishlist",C419="Applied",C419="Recruiter Screen",C419="Interview",C419="Final Round",C419="Offer",C419="Accepted",C419="Rejected",C419="Withdrawn")),"Set status",IF(OR(C419="Accepted",C419="Rejected",C419="Withdrawn"),"Closed",IF(OR(IF(ISNUMBER(D419),OR(INT(D419)&lt;36526,INT(D419)&gt;73050),D419&lt;&gt;""),IF(ISNUMBER(E419),OR(INT(E419)&lt;36526,INT(E419)&gt;73050),E419&lt;&gt;""),IF(ISNUMBER(F419),OR(INT(F419)&lt;36526,INT(F419)&gt;73050),F419&lt;&gt;"")),"Check date",IF(F419&lt;&gt;"",IF(INT(F419)&lt;TODAY(),"Overdue",IF(INT(F419)=TODAY(),"Due today",IF(INT(F419)&lt;=TODAY()+7,"Due soon","Scheduled"))),IF(C419="Wishlist","Plan application",IF(AND(ISNUMBER(P419),P419&gt;=7),"Review: 7+ days","Set next date"))))))),"Check entry")</x:f>
      </x:c>
      <x:c r="H419" s="12"/>
      <x:c r="I419" s="12"/>
      <x:c r="J419" s="12"/>
      <x:c r="K419" s="12"/>
      <x:c r="L419" s="12"/>
      <x:c r="M419" s="12"/>
      <x:c r="N419" s="12"/>
      <x:c r="O419" s="12"/>
      <x:c r="P419" s="18" t="str">
        <x:f>IFERROR(IF(A419="","",IF(IF(ISNUMBER(E419),AND(INT(E419)&gt;=36526,INT(E419)&lt;=73050),FALSE),MAX(0,TODAY()-INT(E419)),IF(IF(ISNUMBER(D419),AND(INT(D419)&gt;=36526,INT(D419)&lt;=73050),FALSE),MAX(0,TODAY()-INT(D419)),""))),"")</x:f>
      </x:c>
    </x:row>
    <x:row r="420" ht="30" customHeight="1">
      <x:c r="A420" s="12"/>
      <x:c r="B420" s="12"/>
      <x:c r="C420" s="12"/>
      <x:c r="D420" s="14"/>
      <x:c r="E420" s="14"/>
      <x:c r="F420" s="14"/>
      <x:c r="G420" s="17" t="str">
        <x:f>IFERROR(IF(A420="","",IF(NOT(OR(C420="Wishlist",C420="Applied",C420="Recruiter Screen",C420="Interview",C420="Final Round",C420="Offer",C420="Accepted",C420="Rejected",C420="Withdrawn")),"Set status",IF(OR(C420="Accepted",C420="Rejected",C420="Withdrawn"),"Closed",IF(OR(IF(ISNUMBER(D420),OR(INT(D420)&lt;36526,INT(D420)&gt;73050),D420&lt;&gt;""),IF(ISNUMBER(E420),OR(INT(E420)&lt;36526,INT(E420)&gt;73050),E420&lt;&gt;""),IF(ISNUMBER(F420),OR(INT(F420)&lt;36526,INT(F420)&gt;73050),F420&lt;&gt;"")),"Check date",IF(F420&lt;&gt;"",IF(INT(F420)&lt;TODAY(),"Overdue",IF(INT(F420)=TODAY(),"Due today",IF(INT(F420)&lt;=TODAY()+7,"Due soon","Scheduled"))),IF(C420="Wishlist","Plan application",IF(AND(ISNUMBER(P420),P420&gt;=7),"Review: 7+ days","Set next date"))))))),"Check entry")</x:f>
      </x:c>
      <x:c r="H420" s="12"/>
      <x:c r="I420" s="12"/>
      <x:c r="J420" s="12"/>
      <x:c r="K420" s="12"/>
      <x:c r="L420" s="12"/>
      <x:c r="M420" s="12"/>
      <x:c r="N420" s="12"/>
      <x:c r="O420" s="12"/>
      <x:c r="P420" s="18" t="str">
        <x:f>IFERROR(IF(A420="","",IF(IF(ISNUMBER(E420),AND(INT(E420)&gt;=36526,INT(E420)&lt;=73050),FALSE),MAX(0,TODAY()-INT(E420)),IF(IF(ISNUMBER(D420),AND(INT(D420)&gt;=36526,INT(D420)&lt;=73050),FALSE),MAX(0,TODAY()-INT(D420)),""))),"")</x:f>
      </x:c>
    </x:row>
    <x:row r="421" ht="30" customHeight="1">
      <x:c r="A421" s="12"/>
      <x:c r="B421" s="12"/>
      <x:c r="C421" s="12"/>
      <x:c r="D421" s="14"/>
      <x:c r="E421" s="14"/>
      <x:c r="F421" s="14"/>
      <x:c r="G421" s="17" t="str">
        <x:f>IFERROR(IF(A421="","",IF(NOT(OR(C421="Wishlist",C421="Applied",C421="Recruiter Screen",C421="Interview",C421="Final Round",C421="Offer",C421="Accepted",C421="Rejected",C421="Withdrawn")),"Set status",IF(OR(C421="Accepted",C421="Rejected",C421="Withdrawn"),"Closed",IF(OR(IF(ISNUMBER(D421),OR(INT(D421)&lt;36526,INT(D421)&gt;73050),D421&lt;&gt;""),IF(ISNUMBER(E421),OR(INT(E421)&lt;36526,INT(E421)&gt;73050),E421&lt;&gt;""),IF(ISNUMBER(F421),OR(INT(F421)&lt;36526,INT(F421)&gt;73050),F421&lt;&gt;"")),"Check date",IF(F421&lt;&gt;"",IF(INT(F421)&lt;TODAY(),"Overdue",IF(INT(F421)=TODAY(),"Due today",IF(INT(F421)&lt;=TODAY()+7,"Due soon","Scheduled"))),IF(C421="Wishlist","Plan application",IF(AND(ISNUMBER(P421),P421&gt;=7),"Review: 7+ days","Set next date"))))))),"Check entry")</x:f>
      </x:c>
      <x:c r="H421" s="12"/>
      <x:c r="I421" s="12"/>
      <x:c r="J421" s="12"/>
      <x:c r="K421" s="12"/>
      <x:c r="L421" s="12"/>
      <x:c r="M421" s="12"/>
      <x:c r="N421" s="12"/>
      <x:c r="O421" s="12"/>
      <x:c r="P421" s="18" t="str">
        <x:f>IFERROR(IF(A421="","",IF(IF(ISNUMBER(E421),AND(INT(E421)&gt;=36526,INT(E421)&lt;=73050),FALSE),MAX(0,TODAY()-INT(E421)),IF(IF(ISNUMBER(D421),AND(INT(D421)&gt;=36526,INT(D421)&lt;=73050),FALSE),MAX(0,TODAY()-INT(D421)),""))),"")</x:f>
      </x:c>
    </x:row>
    <x:row r="422" ht="30" customHeight="1">
      <x:c r="A422" s="12"/>
      <x:c r="B422" s="12"/>
      <x:c r="C422" s="12"/>
      <x:c r="D422" s="14"/>
      <x:c r="E422" s="14"/>
      <x:c r="F422" s="14"/>
      <x:c r="G422" s="17" t="str">
        <x:f>IFERROR(IF(A422="","",IF(NOT(OR(C422="Wishlist",C422="Applied",C422="Recruiter Screen",C422="Interview",C422="Final Round",C422="Offer",C422="Accepted",C422="Rejected",C422="Withdrawn")),"Set status",IF(OR(C422="Accepted",C422="Rejected",C422="Withdrawn"),"Closed",IF(OR(IF(ISNUMBER(D422),OR(INT(D422)&lt;36526,INT(D422)&gt;73050),D422&lt;&gt;""),IF(ISNUMBER(E422),OR(INT(E422)&lt;36526,INT(E422)&gt;73050),E422&lt;&gt;""),IF(ISNUMBER(F422),OR(INT(F422)&lt;36526,INT(F422)&gt;73050),F422&lt;&gt;"")),"Check date",IF(F422&lt;&gt;"",IF(INT(F422)&lt;TODAY(),"Overdue",IF(INT(F422)=TODAY(),"Due today",IF(INT(F422)&lt;=TODAY()+7,"Due soon","Scheduled"))),IF(C422="Wishlist","Plan application",IF(AND(ISNUMBER(P422),P422&gt;=7),"Review: 7+ days","Set next date"))))))),"Check entry")</x:f>
      </x:c>
      <x:c r="H422" s="12"/>
      <x:c r="I422" s="12"/>
      <x:c r="J422" s="12"/>
      <x:c r="K422" s="12"/>
      <x:c r="L422" s="12"/>
      <x:c r="M422" s="12"/>
      <x:c r="N422" s="12"/>
      <x:c r="O422" s="12"/>
      <x:c r="P422" s="18" t="str">
        <x:f>IFERROR(IF(A422="","",IF(IF(ISNUMBER(E422),AND(INT(E422)&gt;=36526,INT(E422)&lt;=73050),FALSE),MAX(0,TODAY()-INT(E422)),IF(IF(ISNUMBER(D422),AND(INT(D422)&gt;=36526,INT(D422)&lt;=73050),FALSE),MAX(0,TODAY()-INT(D422)),""))),"")</x:f>
      </x:c>
    </x:row>
    <x:row r="423" ht="30" customHeight="1">
      <x:c r="A423" s="12"/>
      <x:c r="B423" s="12"/>
      <x:c r="C423" s="12"/>
      <x:c r="D423" s="14"/>
      <x:c r="E423" s="14"/>
      <x:c r="F423" s="14"/>
      <x:c r="G423" s="17" t="str">
        <x:f>IFERROR(IF(A423="","",IF(NOT(OR(C423="Wishlist",C423="Applied",C423="Recruiter Screen",C423="Interview",C423="Final Round",C423="Offer",C423="Accepted",C423="Rejected",C423="Withdrawn")),"Set status",IF(OR(C423="Accepted",C423="Rejected",C423="Withdrawn"),"Closed",IF(OR(IF(ISNUMBER(D423),OR(INT(D423)&lt;36526,INT(D423)&gt;73050),D423&lt;&gt;""),IF(ISNUMBER(E423),OR(INT(E423)&lt;36526,INT(E423)&gt;73050),E423&lt;&gt;""),IF(ISNUMBER(F423),OR(INT(F423)&lt;36526,INT(F423)&gt;73050),F423&lt;&gt;"")),"Check date",IF(F423&lt;&gt;"",IF(INT(F423)&lt;TODAY(),"Overdue",IF(INT(F423)=TODAY(),"Due today",IF(INT(F423)&lt;=TODAY()+7,"Due soon","Scheduled"))),IF(C423="Wishlist","Plan application",IF(AND(ISNUMBER(P423),P423&gt;=7),"Review: 7+ days","Set next date"))))))),"Check entry")</x:f>
      </x:c>
      <x:c r="H423" s="12"/>
      <x:c r="I423" s="12"/>
      <x:c r="J423" s="12"/>
      <x:c r="K423" s="12"/>
      <x:c r="L423" s="12"/>
      <x:c r="M423" s="12"/>
      <x:c r="N423" s="12"/>
      <x:c r="O423" s="12"/>
      <x:c r="P423" s="18" t="str">
        <x:f>IFERROR(IF(A423="","",IF(IF(ISNUMBER(E423),AND(INT(E423)&gt;=36526,INT(E423)&lt;=73050),FALSE),MAX(0,TODAY()-INT(E423)),IF(IF(ISNUMBER(D423),AND(INT(D423)&gt;=36526,INT(D423)&lt;=73050),FALSE),MAX(0,TODAY()-INT(D423)),""))),"")</x:f>
      </x:c>
    </x:row>
    <x:row r="424" ht="30" customHeight="1">
      <x:c r="A424" s="12"/>
      <x:c r="B424" s="12"/>
      <x:c r="C424" s="12"/>
      <x:c r="D424" s="14"/>
      <x:c r="E424" s="14"/>
      <x:c r="F424" s="14"/>
      <x:c r="G424" s="17" t="str">
        <x:f>IFERROR(IF(A424="","",IF(NOT(OR(C424="Wishlist",C424="Applied",C424="Recruiter Screen",C424="Interview",C424="Final Round",C424="Offer",C424="Accepted",C424="Rejected",C424="Withdrawn")),"Set status",IF(OR(C424="Accepted",C424="Rejected",C424="Withdrawn"),"Closed",IF(OR(IF(ISNUMBER(D424),OR(INT(D424)&lt;36526,INT(D424)&gt;73050),D424&lt;&gt;""),IF(ISNUMBER(E424),OR(INT(E424)&lt;36526,INT(E424)&gt;73050),E424&lt;&gt;""),IF(ISNUMBER(F424),OR(INT(F424)&lt;36526,INT(F424)&gt;73050),F424&lt;&gt;"")),"Check date",IF(F424&lt;&gt;"",IF(INT(F424)&lt;TODAY(),"Overdue",IF(INT(F424)=TODAY(),"Due today",IF(INT(F424)&lt;=TODAY()+7,"Due soon","Scheduled"))),IF(C424="Wishlist","Plan application",IF(AND(ISNUMBER(P424),P424&gt;=7),"Review: 7+ days","Set next date"))))))),"Check entry")</x:f>
      </x:c>
      <x:c r="H424" s="12"/>
      <x:c r="I424" s="12"/>
      <x:c r="J424" s="12"/>
      <x:c r="K424" s="12"/>
      <x:c r="L424" s="12"/>
      <x:c r="M424" s="12"/>
      <x:c r="N424" s="12"/>
      <x:c r="O424" s="12"/>
      <x:c r="P424" s="18" t="str">
        <x:f>IFERROR(IF(A424="","",IF(IF(ISNUMBER(E424),AND(INT(E424)&gt;=36526,INT(E424)&lt;=73050),FALSE),MAX(0,TODAY()-INT(E424)),IF(IF(ISNUMBER(D424),AND(INT(D424)&gt;=36526,INT(D424)&lt;=73050),FALSE),MAX(0,TODAY()-INT(D424)),""))),"")</x:f>
      </x:c>
    </x:row>
    <x:row r="425" ht="30" customHeight="1">
      <x:c r="A425" s="12"/>
      <x:c r="B425" s="12"/>
      <x:c r="C425" s="12"/>
      <x:c r="D425" s="14"/>
      <x:c r="E425" s="14"/>
      <x:c r="F425" s="14"/>
      <x:c r="G425" s="17" t="str">
        <x:f>IFERROR(IF(A425="","",IF(NOT(OR(C425="Wishlist",C425="Applied",C425="Recruiter Screen",C425="Interview",C425="Final Round",C425="Offer",C425="Accepted",C425="Rejected",C425="Withdrawn")),"Set status",IF(OR(C425="Accepted",C425="Rejected",C425="Withdrawn"),"Closed",IF(OR(IF(ISNUMBER(D425),OR(INT(D425)&lt;36526,INT(D425)&gt;73050),D425&lt;&gt;""),IF(ISNUMBER(E425),OR(INT(E425)&lt;36526,INT(E425)&gt;73050),E425&lt;&gt;""),IF(ISNUMBER(F425),OR(INT(F425)&lt;36526,INT(F425)&gt;73050),F425&lt;&gt;"")),"Check date",IF(F425&lt;&gt;"",IF(INT(F425)&lt;TODAY(),"Overdue",IF(INT(F425)=TODAY(),"Due today",IF(INT(F425)&lt;=TODAY()+7,"Due soon","Scheduled"))),IF(C425="Wishlist","Plan application",IF(AND(ISNUMBER(P425),P425&gt;=7),"Review: 7+ days","Set next date"))))))),"Check entry")</x:f>
      </x:c>
      <x:c r="H425" s="12"/>
      <x:c r="I425" s="12"/>
      <x:c r="J425" s="12"/>
      <x:c r="K425" s="12"/>
      <x:c r="L425" s="12"/>
      <x:c r="M425" s="12"/>
      <x:c r="N425" s="12"/>
      <x:c r="O425" s="12"/>
      <x:c r="P425" s="18" t="str">
        <x:f>IFERROR(IF(A425="","",IF(IF(ISNUMBER(E425),AND(INT(E425)&gt;=36526,INT(E425)&lt;=73050),FALSE),MAX(0,TODAY()-INT(E425)),IF(IF(ISNUMBER(D425),AND(INT(D425)&gt;=36526,INT(D425)&lt;=73050),FALSE),MAX(0,TODAY()-INT(D425)),""))),"")</x:f>
      </x:c>
    </x:row>
    <x:row r="426" ht="30" customHeight="1">
      <x:c r="A426" s="12"/>
      <x:c r="B426" s="12"/>
      <x:c r="C426" s="12"/>
      <x:c r="D426" s="14"/>
      <x:c r="E426" s="14"/>
      <x:c r="F426" s="14"/>
      <x:c r="G426" s="17" t="str">
        <x:f>IFERROR(IF(A426="","",IF(NOT(OR(C426="Wishlist",C426="Applied",C426="Recruiter Screen",C426="Interview",C426="Final Round",C426="Offer",C426="Accepted",C426="Rejected",C426="Withdrawn")),"Set status",IF(OR(C426="Accepted",C426="Rejected",C426="Withdrawn"),"Closed",IF(OR(IF(ISNUMBER(D426),OR(INT(D426)&lt;36526,INT(D426)&gt;73050),D426&lt;&gt;""),IF(ISNUMBER(E426),OR(INT(E426)&lt;36526,INT(E426)&gt;73050),E426&lt;&gt;""),IF(ISNUMBER(F426),OR(INT(F426)&lt;36526,INT(F426)&gt;73050),F426&lt;&gt;"")),"Check date",IF(F426&lt;&gt;"",IF(INT(F426)&lt;TODAY(),"Overdue",IF(INT(F426)=TODAY(),"Due today",IF(INT(F426)&lt;=TODAY()+7,"Due soon","Scheduled"))),IF(C426="Wishlist","Plan application",IF(AND(ISNUMBER(P426),P426&gt;=7),"Review: 7+ days","Set next date"))))))),"Check entry")</x:f>
      </x:c>
      <x:c r="H426" s="12"/>
      <x:c r="I426" s="12"/>
      <x:c r="J426" s="12"/>
      <x:c r="K426" s="12"/>
      <x:c r="L426" s="12"/>
      <x:c r="M426" s="12"/>
      <x:c r="N426" s="12"/>
      <x:c r="O426" s="12"/>
      <x:c r="P426" s="18" t="str">
        <x:f>IFERROR(IF(A426="","",IF(IF(ISNUMBER(E426),AND(INT(E426)&gt;=36526,INT(E426)&lt;=73050),FALSE),MAX(0,TODAY()-INT(E426)),IF(IF(ISNUMBER(D426),AND(INT(D426)&gt;=36526,INT(D426)&lt;=73050),FALSE),MAX(0,TODAY()-INT(D426)),""))),"")</x:f>
      </x:c>
    </x:row>
    <x:row r="427" ht="30" customHeight="1">
      <x:c r="A427" s="12"/>
      <x:c r="B427" s="12"/>
      <x:c r="C427" s="12"/>
      <x:c r="D427" s="14"/>
      <x:c r="E427" s="14"/>
      <x:c r="F427" s="14"/>
      <x:c r="G427" s="17" t="str">
        <x:f>IFERROR(IF(A427="","",IF(NOT(OR(C427="Wishlist",C427="Applied",C427="Recruiter Screen",C427="Interview",C427="Final Round",C427="Offer",C427="Accepted",C427="Rejected",C427="Withdrawn")),"Set status",IF(OR(C427="Accepted",C427="Rejected",C427="Withdrawn"),"Closed",IF(OR(IF(ISNUMBER(D427),OR(INT(D427)&lt;36526,INT(D427)&gt;73050),D427&lt;&gt;""),IF(ISNUMBER(E427),OR(INT(E427)&lt;36526,INT(E427)&gt;73050),E427&lt;&gt;""),IF(ISNUMBER(F427),OR(INT(F427)&lt;36526,INT(F427)&gt;73050),F427&lt;&gt;"")),"Check date",IF(F427&lt;&gt;"",IF(INT(F427)&lt;TODAY(),"Overdue",IF(INT(F427)=TODAY(),"Due today",IF(INT(F427)&lt;=TODAY()+7,"Due soon","Scheduled"))),IF(C427="Wishlist","Plan application",IF(AND(ISNUMBER(P427),P427&gt;=7),"Review: 7+ days","Set next date"))))))),"Check entry")</x:f>
      </x:c>
      <x:c r="H427" s="12"/>
      <x:c r="I427" s="12"/>
      <x:c r="J427" s="12"/>
      <x:c r="K427" s="12"/>
      <x:c r="L427" s="12"/>
      <x:c r="M427" s="12"/>
      <x:c r="N427" s="12"/>
      <x:c r="O427" s="12"/>
      <x:c r="P427" s="18" t="str">
        <x:f>IFERROR(IF(A427="","",IF(IF(ISNUMBER(E427),AND(INT(E427)&gt;=36526,INT(E427)&lt;=73050),FALSE),MAX(0,TODAY()-INT(E427)),IF(IF(ISNUMBER(D427),AND(INT(D427)&gt;=36526,INT(D427)&lt;=73050),FALSE),MAX(0,TODAY()-INT(D427)),""))),"")</x:f>
      </x:c>
    </x:row>
    <x:row r="428" ht="30" customHeight="1">
      <x:c r="A428" s="12"/>
      <x:c r="B428" s="12"/>
      <x:c r="C428" s="12"/>
      <x:c r="D428" s="14"/>
      <x:c r="E428" s="14"/>
      <x:c r="F428" s="14"/>
      <x:c r="G428" s="17" t="str">
        <x:f>IFERROR(IF(A428="","",IF(NOT(OR(C428="Wishlist",C428="Applied",C428="Recruiter Screen",C428="Interview",C428="Final Round",C428="Offer",C428="Accepted",C428="Rejected",C428="Withdrawn")),"Set status",IF(OR(C428="Accepted",C428="Rejected",C428="Withdrawn"),"Closed",IF(OR(IF(ISNUMBER(D428),OR(INT(D428)&lt;36526,INT(D428)&gt;73050),D428&lt;&gt;""),IF(ISNUMBER(E428),OR(INT(E428)&lt;36526,INT(E428)&gt;73050),E428&lt;&gt;""),IF(ISNUMBER(F428),OR(INT(F428)&lt;36526,INT(F428)&gt;73050),F428&lt;&gt;"")),"Check date",IF(F428&lt;&gt;"",IF(INT(F428)&lt;TODAY(),"Overdue",IF(INT(F428)=TODAY(),"Due today",IF(INT(F428)&lt;=TODAY()+7,"Due soon","Scheduled"))),IF(C428="Wishlist","Plan application",IF(AND(ISNUMBER(P428),P428&gt;=7),"Review: 7+ days","Set next date"))))))),"Check entry")</x:f>
      </x:c>
      <x:c r="H428" s="12"/>
      <x:c r="I428" s="12"/>
      <x:c r="J428" s="12"/>
      <x:c r="K428" s="12"/>
      <x:c r="L428" s="12"/>
      <x:c r="M428" s="12"/>
      <x:c r="N428" s="12"/>
      <x:c r="O428" s="12"/>
      <x:c r="P428" s="18" t="str">
        <x:f>IFERROR(IF(A428="","",IF(IF(ISNUMBER(E428),AND(INT(E428)&gt;=36526,INT(E428)&lt;=73050),FALSE),MAX(0,TODAY()-INT(E428)),IF(IF(ISNUMBER(D428),AND(INT(D428)&gt;=36526,INT(D428)&lt;=73050),FALSE),MAX(0,TODAY()-INT(D428)),""))),"")</x:f>
      </x:c>
    </x:row>
    <x:row r="429" ht="30" customHeight="1">
      <x:c r="A429" s="12"/>
      <x:c r="B429" s="12"/>
      <x:c r="C429" s="12"/>
      <x:c r="D429" s="14"/>
      <x:c r="E429" s="14"/>
      <x:c r="F429" s="14"/>
      <x:c r="G429" s="17" t="str">
        <x:f>IFERROR(IF(A429="","",IF(NOT(OR(C429="Wishlist",C429="Applied",C429="Recruiter Screen",C429="Interview",C429="Final Round",C429="Offer",C429="Accepted",C429="Rejected",C429="Withdrawn")),"Set status",IF(OR(C429="Accepted",C429="Rejected",C429="Withdrawn"),"Closed",IF(OR(IF(ISNUMBER(D429),OR(INT(D429)&lt;36526,INT(D429)&gt;73050),D429&lt;&gt;""),IF(ISNUMBER(E429),OR(INT(E429)&lt;36526,INT(E429)&gt;73050),E429&lt;&gt;""),IF(ISNUMBER(F429),OR(INT(F429)&lt;36526,INT(F429)&gt;73050),F429&lt;&gt;"")),"Check date",IF(F429&lt;&gt;"",IF(INT(F429)&lt;TODAY(),"Overdue",IF(INT(F429)=TODAY(),"Due today",IF(INT(F429)&lt;=TODAY()+7,"Due soon","Scheduled"))),IF(C429="Wishlist","Plan application",IF(AND(ISNUMBER(P429),P429&gt;=7),"Review: 7+ days","Set next date"))))))),"Check entry")</x:f>
      </x:c>
      <x:c r="H429" s="12"/>
      <x:c r="I429" s="12"/>
      <x:c r="J429" s="12"/>
      <x:c r="K429" s="12"/>
      <x:c r="L429" s="12"/>
      <x:c r="M429" s="12"/>
      <x:c r="N429" s="12"/>
      <x:c r="O429" s="12"/>
      <x:c r="P429" s="18" t="str">
        <x:f>IFERROR(IF(A429="","",IF(IF(ISNUMBER(E429),AND(INT(E429)&gt;=36526,INT(E429)&lt;=73050),FALSE),MAX(0,TODAY()-INT(E429)),IF(IF(ISNUMBER(D429),AND(INT(D429)&gt;=36526,INT(D429)&lt;=73050),FALSE),MAX(0,TODAY()-INT(D429)),""))),"")</x:f>
      </x:c>
    </x:row>
    <x:row r="430" ht="30" customHeight="1">
      <x:c r="A430" s="12"/>
      <x:c r="B430" s="12"/>
      <x:c r="C430" s="12"/>
      <x:c r="D430" s="14"/>
      <x:c r="E430" s="14"/>
      <x:c r="F430" s="14"/>
      <x:c r="G430" s="17" t="str">
        <x:f>IFERROR(IF(A430="","",IF(NOT(OR(C430="Wishlist",C430="Applied",C430="Recruiter Screen",C430="Interview",C430="Final Round",C430="Offer",C430="Accepted",C430="Rejected",C430="Withdrawn")),"Set status",IF(OR(C430="Accepted",C430="Rejected",C430="Withdrawn"),"Closed",IF(OR(IF(ISNUMBER(D430),OR(INT(D430)&lt;36526,INT(D430)&gt;73050),D430&lt;&gt;""),IF(ISNUMBER(E430),OR(INT(E430)&lt;36526,INT(E430)&gt;73050),E430&lt;&gt;""),IF(ISNUMBER(F430),OR(INT(F430)&lt;36526,INT(F430)&gt;73050),F430&lt;&gt;"")),"Check date",IF(F430&lt;&gt;"",IF(INT(F430)&lt;TODAY(),"Overdue",IF(INT(F430)=TODAY(),"Due today",IF(INT(F430)&lt;=TODAY()+7,"Due soon","Scheduled"))),IF(C430="Wishlist","Plan application",IF(AND(ISNUMBER(P430),P430&gt;=7),"Review: 7+ days","Set next date"))))))),"Check entry")</x:f>
      </x:c>
      <x:c r="H430" s="12"/>
      <x:c r="I430" s="12"/>
      <x:c r="J430" s="12"/>
      <x:c r="K430" s="12"/>
      <x:c r="L430" s="12"/>
      <x:c r="M430" s="12"/>
      <x:c r="N430" s="12"/>
      <x:c r="O430" s="12"/>
      <x:c r="P430" s="18" t="str">
        <x:f>IFERROR(IF(A430="","",IF(IF(ISNUMBER(E430),AND(INT(E430)&gt;=36526,INT(E430)&lt;=73050),FALSE),MAX(0,TODAY()-INT(E430)),IF(IF(ISNUMBER(D430),AND(INT(D430)&gt;=36526,INT(D430)&lt;=73050),FALSE),MAX(0,TODAY()-INT(D430)),""))),"")</x:f>
      </x:c>
    </x:row>
    <x:row r="431" ht="30" customHeight="1">
      <x:c r="A431" s="12"/>
      <x:c r="B431" s="12"/>
      <x:c r="C431" s="12"/>
      <x:c r="D431" s="14"/>
      <x:c r="E431" s="14"/>
      <x:c r="F431" s="14"/>
      <x:c r="G431" s="17" t="str">
        <x:f>IFERROR(IF(A431="","",IF(NOT(OR(C431="Wishlist",C431="Applied",C431="Recruiter Screen",C431="Interview",C431="Final Round",C431="Offer",C431="Accepted",C431="Rejected",C431="Withdrawn")),"Set status",IF(OR(C431="Accepted",C431="Rejected",C431="Withdrawn"),"Closed",IF(OR(IF(ISNUMBER(D431),OR(INT(D431)&lt;36526,INT(D431)&gt;73050),D431&lt;&gt;""),IF(ISNUMBER(E431),OR(INT(E431)&lt;36526,INT(E431)&gt;73050),E431&lt;&gt;""),IF(ISNUMBER(F431),OR(INT(F431)&lt;36526,INT(F431)&gt;73050),F431&lt;&gt;"")),"Check date",IF(F431&lt;&gt;"",IF(INT(F431)&lt;TODAY(),"Overdue",IF(INT(F431)=TODAY(),"Due today",IF(INT(F431)&lt;=TODAY()+7,"Due soon","Scheduled"))),IF(C431="Wishlist","Plan application",IF(AND(ISNUMBER(P431),P431&gt;=7),"Review: 7+ days","Set next date"))))))),"Check entry")</x:f>
      </x:c>
      <x:c r="H431" s="12"/>
      <x:c r="I431" s="12"/>
      <x:c r="J431" s="12"/>
      <x:c r="K431" s="12"/>
      <x:c r="L431" s="12"/>
      <x:c r="M431" s="12"/>
      <x:c r="N431" s="12"/>
      <x:c r="O431" s="12"/>
      <x:c r="P431" s="18" t="str">
        <x:f>IFERROR(IF(A431="","",IF(IF(ISNUMBER(E431),AND(INT(E431)&gt;=36526,INT(E431)&lt;=73050),FALSE),MAX(0,TODAY()-INT(E431)),IF(IF(ISNUMBER(D431),AND(INT(D431)&gt;=36526,INT(D431)&lt;=73050),FALSE),MAX(0,TODAY()-INT(D431)),""))),"")</x:f>
      </x:c>
    </x:row>
    <x:row r="432" ht="30" customHeight="1">
      <x:c r="A432" s="12"/>
      <x:c r="B432" s="12"/>
      <x:c r="C432" s="12"/>
      <x:c r="D432" s="14"/>
      <x:c r="E432" s="14"/>
      <x:c r="F432" s="14"/>
      <x:c r="G432" s="17" t="str">
        <x:f>IFERROR(IF(A432="","",IF(NOT(OR(C432="Wishlist",C432="Applied",C432="Recruiter Screen",C432="Interview",C432="Final Round",C432="Offer",C432="Accepted",C432="Rejected",C432="Withdrawn")),"Set status",IF(OR(C432="Accepted",C432="Rejected",C432="Withdrawn"),"Closed",IF(OR(IF(ISNUMBER(D432),OR(INT(D432)&lt;36526,INT(D432)&gt;73050),D432&lt;&gt;""),IF(ISNUMBER(E432),OR(INT(E432)&lt;36526,INT(E432)&gt;73050),E432&lt;&gt;""),IF(ISNUMBER(F432),OR(INT(F432)&lt;36526,INT(F432)&gt;73050),F432&lt;&gt;"")),"Check date",IF(F432&lt;&gt;"",IF(INT(F432)&lt;TODAY(),"Overdue",IF(INT(F432)=TODAY(),"Due today",IF(INT(F432)&lt;=TODAY()+7,"Due soon","Scheduled"))),IF(C432="Wishlist","Plan application",IF(AND(ISNUMBER(P432),P432&gt;=7),"Review: 7+ days","Set next date"))))))),"Check entry")</x:f>
      </x:c>
      <x:c r="H432" s="12"/>
      <x:c r="I432" s="12"/>
      <x:c r="J432" s="12"/>
      <x:c r="K432" s="12"/>
      <x:c r="L432" s="12"/>
      <x:c r="M432" s="12"/>
      <x:c r="N432" s="12"/>
      <x:c r="O432" s="12"/>
      <x:c r="P432" s="18" t="str">
        <x:f>IFERROR(IF(A432="","",IF(IF(ISNUMBER(E432),AND(INT(E432)&gt;=36526,INT(E432)&lt;=73050),FALSE),MAX(0,TODAY()-INT(E432)),IF(IF(ISNUMBER(D432),AND(INT(D432)&gt;=36526,INT(D432)&lt;=73050),FALSE),MAX(0,TODAY()-INT(D432)),""))),"")</x:f>
      </x:c>
    </x:row>
    <x:row r="433" ht="30" customHeight="1">
      <x:c r="A433" s="12"/>
      <x:c r="B433" s="12"/>
      <x:c r="C433" s="12"/>
      <x:c r="D433" s="14"/>
      <x:c r="E433" s="14"/>
      <x:c r="F433" s="14"/>
      <x:c r="G433" s="17" t="str">
        <x:f>IFERROR(IF(A433="","",IF(NOT(OR(C433="Wishlist",C433="Applied",C433="Recruiter Screen",C433="Interview",C433="Final Round",C433="Offer",C433="Accepted",C433="Rejected",C433="Withdrawn")),"Set status",IF(OR(C433="Accepted",C433="Rejected",C433="Withdrawn"),"Closed",IF(OR(IF(ISNUMBER(D433),OR(INT(D433)&lt;36526,INT(D433)&gt;73050),D433&lt;&gt;""),IF(ISNUMBER(E433),OR(INT(E433)&lt;36526,INT(E433)&gt;73050),E433&lt;&gt;""),IF(ISNUMBER(F433),OR(INT(F433)&lt;36526,INT(F433)&gt;73050),F433&lt;&gt;"")),"Check date",IF(F433&lt;&gt;"",IF(INT(F433)&lt;TODAY(),"Overdue",IF(INT(F433)=TODAY(),"Due today",IF(INT(F433)&lt;=TODAY()+7,"Due soon","Scheduled"))),IF(C433="Wishlist","Plan application",IF(AND(ISNUMBER(P433),P433&gt;=7),"Review: 7+ days","Set next date"))))))),"Check entry")</x:f>
      </x:c>
      <x:c r="H433" s="12"/>
      <x:c r="I433" s="12"/>
      <x:c r="J433" s="12"/>
      <x:c r="K433" s="12"/>
      <x:c r="L433" s="12"/>
      <x:c r="M433" s="12"/>
      <x:c r="N433" s="12"/>
      <x:c r="O433" s="12"/>
      <x:c r="P433" s="18" t="str">
        <x:f>IFERROR(IF(A433="","",IF(IF(ISNUMBER(E433),AND(INT(E433)&gt;=36526,INT(E433)&lt;=73050),FALSE),MAX(0,TODAY()-INT(E433)),IF(IF(ISNUMBER(D433),AND(INT(D433)&gt;=36526,INT(D433)&lt;=73050),FALSE),MAX(0,TODAY()-INT(D433)),""))),"")</x:f>
      </x:c>
    </x:row>
    <x:row r="434" ht="30" customHeight="1">
      <x:c r="A434" s="12"/>
      <x:c r="B434" s="12"/>
      <x:c r="C434" s="12"/>
      <x:c r="D434" s="14"/>
      <x:c r="E434" s="14"/>
      <x:c r="F434" s="14"/>
      <x:c r="G434" s="17" t="str">
        <x:f>IFERROR(IF(A434="","",IF(NOT(OR(C434="Wishlist",C434="Applied",C434="Recruiter Screen",C434="Interview",C434="Final Round",C434="Offer",C434="Accepted",C434="Rejected",C434="Withdrawn")),"Set status",IF(OR(C434="Accepted",C434="Rejected",C434="Withdrawn"),"Closed",IF(OR(IF(ISNUMBER(D434),OR(INT(D434)&lt;36526,INT(D434)&gt;73050),D434&lt;&gt;""),IF(ISNUMBER(E434),OR(INT(E434)&lt;36526,INT(E434)&gt;73050),E434&lt;&gt;""),IF(ISNUMBER(F434),OR(INT(F434)&lt;36526,INT(F434)&gt;73050),F434&lt;&gt;"")),"Check date",IF(F434&lt;&gt;"",IF(INT(F434)&lt;TODAY(),"Overdue",IF(INT(F434)=TODAY(),"Due today",IF(INT(F434)&lt;=TODAY()+7,"Due soon","Scheduled"))),IF(C434="Wishlist","Plan application",IF(AND(ISNUMBER(P434),P434&gt;=7),"Review: 7+ days","Set next date"))))))),"Check entry")</x:f>
      </x:c>
      <x:c r="H434" s="12"/>
      <x:c r="I434" s="12"/>
      <x:c r="J434" s="12"/>
      <x:c r="K434" s="12"/>
      <x:c r="L434" s="12"/>
      <x:c r="M434" s="12"/>
      <x:c r="N434" s="12"/>
      <x:c r="O434" s="12"/>
      <x:c r="P434" s="18" t="str">
        <x:f>IFERROR(IF(A434="","",IF(IF(ISNUMBER(E434),AND(INT(E434)&gt;=36526,INT(E434)&lt;=73050),FALSE),MAX(0,TODAY()-INT(E434)),IF(IF(ISNUMBER(D434),AND(INT(D434)&gt;=36526,INT(D434)&lt;=73050),FALSE),MAX(0,TODAY()-INT(D434)),""))),"")</x:f>
      </x:c>
    </x:row>
    <x:row r="435" ht="30" customHeight="1">
      <x:c r="A435" s="12"/>
      <x:c r="B435" s="12"/>
      <x:c r="C435" s="12"/>
      <x:c r="D435" s="14"/>
      <x:c r="E435" s="14"/>
      <x:c r="F435" s="14"/>
      <x:c r="G435" s="17" t="str">
        <x:f>IFERROR(IF(A435="","",IF(NOT(OR(C435="Wishlist",C435="Applied",C435="Recruiter Screen",C435="Interview",C435="Final Round",C435="Offer",C435="Accepted",C435="Rejected",C435="Withdrawn")),"Set status",IF(OR(C435="Accepted",C435="Rejected",C435="Withdrawn"),"Closed",IF(OR(IF(ISNUMBER(D435),OR(INT(D435)&lt;36526,INT(D435)&gt;73050),D435&lt;&gt;""),IF(ISNUMBER(E435),OR(INT(E435)&lt;36526,INT(E435)&gt;73050),E435&lt;&gt;""),IF(ISNUMBER(F435),OR(INT(F435)&lt;36526,INT(F435)&gt;73050),F435&lt;&gt;"")),"Check date",IF(F435&lt;&gt;"",IF(INT(F435)&lt;TODAY(),"Overdue",IF(INT(F435)=TODAY(),"Due today",IF(INT(F435)&lt;=TODAY()+7,"Due soon","Scheduled"))),IF(C435="Wishlist","Plan application",IF(AND(ISNUMBER(P435),P435&gt;=7),"Review: 7+ days","Set next date"))))))),"Check entry")</x:f>
      </x:c>
      <x:c r="H435" s="12"/>
      <x:c r="I435" s="12"/>
      <x:c r="J435" s="12"/>
      <x:c r="K435" s="12"/>
      <x:c r="L435" s="12"/>
      <x:c r="M435" s="12"/>
      <x:c r="N435" s="12"/>
      <x:c r="O435" s="12"/>
      <x:c r="P435" s="18" t="str">
        <x:f>IFERROR(IF(A435="","",IF(IF(ISNUMBER(E435),AND(INT(E435)&gt;=36526,INT(E435)&lt;=73050),FALSE),MAX(0,TODAY()-INT(E435)),IF(IF(ISNUMBER(D435),AND(INT(D435)&gt;=36526,INT(D435)&lt;=73050),FALSE),MAX(0,TODAY()-INT(D435)),""))),"")</x:f>
      </x:c>
    </x:row>
    <x:row r="436" ht="30" customHeight="1">
      <x:c r="A436" s="12"/>
      <x:c r="B436" s="12"/>
      <x:c r="C436" s="12"/>
      <x:c r="D436" s="14"/>
      <x:c r="E436" s="14"/>
      <x:c r="F436" s="14"/>
      <x:c r="G436" s="17" t="str">
        <x:f>IFERROR(IF(A436="","",IF(NOT(OR(C436="Wishlist",C436="Applied",C436="Recruiter Screen",C436="Interview",C436="Final Round",C436="Offer",C436="Accepted",C436="Rejected",C436="Withdrawn")),"Set status",IF(OR(C436="Accepted",C436="Rejected",C436="Withdrawn"),"Closed",IF(OR(IF(ISNUMBER(D436),OR(INT(D436)&lt;36526,INT(D436)&gt;73050),D436&lt;&gt;""),IF(ISNUMBER(E436),OR(INT(E436)&lt;36526,INT(E436)&gt;73050),E436&lt;&gt;""),IF(ISNUMBER(F436),OR(INT(F436)&lt;36526,INT(F436)&gt;73050),F436&lt;&gt;"")),"Check date",IF(F436&lt;&gt;"",IF(INT(F436)&lt;TODAY(),"Overdue",IF(INT(F436)=TODAY(),"Due today",IF(INT(F436)&lt;=TODAY()+7,"Due soon","Scheduled"))),IF(C436="Wishlist","Plan application",IF(AND(ISNUMBER(P436),P436&gt;=7),"Review: 7+ days","Set next date"))))))),"Check entry")</x:f>
      </x:c>
      <x:c r="H436" s="12"/>
      <x:c r="I436" s="12"/>
      <x:c r="J436" s="12"/>
      <x:c r="K436" s="12"/>
      <x:c r="L436" s="12"/>
      <x:c r="M436" s="12"/>
      <x:c r="N436" s="12"/>
      <x:c r="O436" s="12"/>
      <x:c r="P436" s="18" t="str">
        <x:f>IFERROR(IF(A436="","",IF(IF(ISNUMBER(E436),AND(INT(E436)&gt;=36526,INT(E436)&lt;=73050),FALSE),MAX(0,TODAY()-INT(E436)),IF(IF(ISNUMBER(D436),AND(INT(D436)&gt;=36526,INT(D436)&lt;=73050),FALSE),MAX(0,TODAY()-INT(D436)),""))),"")</x:f>
      </x:c>
    </x:row>
    <x:row r="437" ht="30" customHeight="1">
      <x:c r="A437" s="12"/>
      <x:c r="B437" s="12"/>
      <x:c r="C437" s="12"/>
      <x:c r="D437" s="14"/>
      <x:c r="E437" s="14"/>
      <x:c r="F437" s="14"/>
      <x:c r="G437" s="17" t="str">
        <x:f>IFERROR(IF(A437="","",IF(NOT(OR(C437="Wishlist",C437="Applied",C437="Recruiter Screen",C437="Interview",C437="Final Round",C437="Offer",C437="Accepted",C437="Rejected",C437="Withdrawn")),"Set status",IF(OR(C437="Accepted",C437="Rejected",C437="Withdrawn"),"Closed",IF(OR(IF(ISNUMBER(D437),OR(INT(D437)&lt;36526,INT(D437)&gt;73050),D437&lt;&gt;""),IF(ISNUMBER(E437),OR(INT(E437)&lt;36526,INT(E437)&gt;73050),E437&lt;&gt;""),IF(ISNUMBER(F437),OR(INT(F437)&lt;36526,INT(F437)&gt;73050),F437&lt;&gt;"")),"Check date",IF(F437&lt;&gt;"",IF(INT(F437)&lt;TODAY(),"Overdue",IF(INT(F437)=TODAY(),"Due today",IF(INT(F437)&lt;=TODAY()+7,"Due soon","Scheduled"))),IF(C437="Wishlist","Plan application",IF(AND(ISNUMBER(P437),P437&gt;=7),"Review: 7+ days","Set next date"))))))),"Check entry")</x:f>
      </x:c>
      <x:c r="H437" s="12"/>
      <x:c r="I437" s="12"/>
      <x:c r="J437" s="12"/>
      <x:c r="K437" s="12"/>
      <x:c r="L437" s="12"/>
      <x:c r="M437" s="12"/>
      <x:c r="N437" s="12"/>
      <x:c r="O437" s="12"/>
      <x:c r="P437" s="18" t="str">
        <x:f>IFERROR(IF(A437="","",IF(IF(ISNUMBER(E437),AND(INT(E437)&gt;=36526,INT(E437)&lt;=73050),FALSE),MAX(0,TODAY()-INT(E437)),IF(IF(ISNUMBER(D437),AND(INT(D437)&gt;=36526,INT(D437)&lt;=73050),FALSE),MAX(0,TODAY()-INT(D437)),""))),"")</x:f>
      </x:c>
    </x:row>
    <x:row r="438" ht="30" customHeight="1">
      <x:c r="A438" s="12"/>
      <x:c r="B438" s="12"/>
      <x:c r="C438" s="12"/>
      <x:c r="D438" s="14"/>
      <x:c r="E438" s="14"/>
      <x:c r="F438" s="14"/>
      <x:c r="G438" s="17" t="str">
        <x:f>IFERROR(IF(A438="","",IF(NOT(OR(C438="Wishlist",C438="Applied",C438="Recruiter Screen",C438="Interview",C438="Final Round",C438="Offer",C438="Accepted",C438="Rejected",C438="Withdrawn")),"Set status",IF(OR(C438="Accepted",C438="Rejected",C438="Withdrawn"),"Closed",IF(OR(IF(ISNUMBER(D438),OR(INT(D438)&lt;36526,INT(D438)&gt;73050),D438&lt;&gt;""),IF(ISNUMBER(E438),OR(INT(E438)&lt;36526,INT(E438)&gt;73050),E438&lt;&gt;""),IF(ISNUMBER(F438),OR(INT(F438)&lt;36526,INT(F438)&gt;73050),F438&lt;&gt;"")),"Check date",IF(F438&lt;&gt;"",IF(INT(F438)&lt;TODAY(),"Overdue",IF(INT(F438)=TODAY(),"Due today",IF(INT(F438)&lt;=TODAY()+7,"Due soon","Scheduled"))),IF(C438="Wishlist","Plan application",IF(AND(ISNUMBER(P438),P438&gt;=7),"Review: 7+ days","Set next date"))))))),"Check entry")</x:f>
      </x:c>
      <x:c r="H438" s="12"/>
      <x:c r="I438" s="12"/>
      <x:c r="J438" s="12"/>
      <x:c r="K438" s="12"/>
      <x:c r="L438" s="12"/>
      <x:c r="M438" s="12"/>
      <x:c r="N438" s="12"/>
      <x:c r="O438" s="12"/>
      <x:c r="P438" s="18" t="str">
        <x:f>IFERROR(IF(A438="","",IF(IF(ISNUMBER(E438),AND(INT(E438)&gt;=36526,INT(E438)&lt;=73050),FALSE),MAX(0,TODAY()-INT(E438)),IF(IF(ISNUMBER(D438),AND(INT(D438)&gt;=36526,INT(D438)&lt;=73050),FALSE),MAX(0,TODAY()-INT(D438)),""))),"")</x:f>
      </x:c>
    </x:row>
    <x:row r="439" ht="30" customHeight="1">
      <x:c r="A439" s="12"/>
      <x:c r="B439" s="12"/>
      <x:c r="C439" s="12"/>
      <x:c r="D439" s="14"/>
      <x:c r="E439" s="14"/>
      <x:c r="F439" s="14"/>
      <x:c r="G439" s="17" t="str">
        <x:f>IFERROR(IF(A439="","",IF(NOT(OR(C439="Wishlist",C439="Applied",C439="Recruiter Screen",C439="Interview",C439="Final Round",C439="Offer",C439="Accepted",C439="Rejected",C439="Withdrawn")),"Set status",IF(OR(C439="Accepted",C439="Rejected",C439="Withdrawn"),"Closed",IF(OR(IF(ISNUMBER(D439),OR(INT(D439)&lt;36526,INT(D439)&gt;73050),D439&lt;&gt;""),IF(ISNUMBER(E439),OR(INT(E439)&lt;36526,INT(E439)&gt;73050),E439&lt;&gt;""),IF(ISNUMBER(F439),OR(INT(F439)&lt;36526,INT(F439)&gt;73050),F439&lt;&gt;"")),"Check date",IF(F439&lt;&gt;"",IF(INT(F439)&lt;TODAY(),"Overdue",IF(INT(F439)=TODAY(),"Due today",IF(INT(F439)&lt;=TODAY()+7,"Due soon","Scheduled"))),IF(C439="Wishlist","Plan application",IF(AND(ISNUMBER(P439),P439&gt;=7),"Review: 7+ days","Set next date"))))))),"Check entry")</x:f>
      </x:c>
      <x:c r="H439" s="12"/>
      <x:c r="I439" s="12"/>
      <x:c r="J439" s="12"/>
      <x:c r="K439" s="12"/>
      <x:c r="L439" s="12"/>
      <x:c r="M439" s="12"/>
      <x:c r="N439" s="12"/>
      <x:c r="O439" s="12"/>
      <x:c r="P439" s="18" t="str">
        <x:f>IFERROR(IF(A439="","",IF(IF(ISNUMBER(E439),AND(INT(E439)&gt;=36526,INT(E439)&lt;=73050),FALSE),MAX(0,TODAY()-INT(E439)),IF(IF(ISNUMBER(D439),AND(INT(D439)&gt;=36526,INT(D439)&lt;=73050),FALSE),MAX(0,TODAY()-INT(D439)),""))),"")</x:f>
      </x:c>
    </x:row>
    <x:row r="440" ht="30" customHeight="1">
      <x:c r="A440" s="12"/>
      <x:c r="B440" s="12"/>
      <x:c r="C440" s="12"/>
      <x:c r="D440" s="14"/>
      <x:c r="E440" s="14"/>
      <x:c r="F440" s="14"/>
      <x:c r="G440" s="17" t="str">
        <x:f>IFERROR(IF(A440="","",IF(NOT(OR(C440="Wishlist",C440="Applied",C440="Recruiter Screen",C440="Interview",C440="Final Round",C440="Offer",C440="Accepted",C440="Rejected",C440="Withdrawn")),"Set status",IF(OR(C440="Accepted",C440="Rejected",C440="Withdrawn"),"Closed",IF(OR(IF(ISNUMBER(D440),OR(INT(D440)&lt;36526,INT(D440)&gt;73050),D440&lt;&gt;""),IF(ISNUMBER(E440),OR(INT(E440)&lt;36526,INT(E440)&gt;73050),E440&lt;&gt;""),IF(ISNUMBER(F440),OR(INT(F440)&lt;36526,INT(F440)&gt;73050),F440&lt;&gt;"")),"Check date",IF(F440&lt;&gt;"",IF(INT(F440)&lt;TODAY(),"Overdue",IF(INT(F440)=TODAY(),"Due today",IF(INT(F440)&lt;=TODAY()+7,"Due soon","Scheduled"))),IF(C440="Wishlist","Plan application",IF(AND(ISNUMBER(P440),P440&gt;=7),"Review: 7+ days","Set next date"))))))),"Check entry")</x:f>
      </x:c>
      <x:c r="H440" s="12"/>
      <x:c r="I440" s="12"/>
      <x:c r="J440" s="12"/>
      <x:c r="K440" s="12"/>
      <x:c r="L440" s="12"/>
      <x:c r="M440" s="12"/>
      <x:c r="N440" s="12"/>
      <x:c r="O440" s="12"/>
      <x:c r="P440" s="18" t="str">
        <x:f>IFERROR(IF(A440="","",IF(IF(ISNUMBER(E440),AND(INT(E440)&gt;=36526,INT(E440)&lt;=73050),FALSE),MAX(0,TODAY()-INT(E440)),IF(IF(ISNUMBER(D440),AND(INT(D440)&gt;=36526,INT(D440)&lt;=73050),FALSE),MAX(0,TODAY()-INT(D440)),""))),"")</x:f>
      </x:c>
    </x:row>
    <x:row r="441" ht="30" customHeight="1">
      <x:c r="A441" s="12"/>
      <x:c r="B441" s="12"/>
      <x:c r="C441" s="12"/>
      <x:c r="D441" s="14"/>
      <x:c r="E441" s="14"/>
      <x:c r="F441" s="14"/>
      <x:c r="G441" s="17" t="str">
        <x:f>IFERROR(IF(A441="","",IF(NOT(OR(C441="Wishlist",C441="Applied",C441="Recruiter Screen",C441="Interview",C441="Final Round",C441="Offer",C441="Accepted",C441="Rejected",C441="Withdrawn")),"Set status",IF(OR(C441="Accepted",C441="Rejected",C441="Withdrawn"),"Closed",IF(OR(IF(ISNUMBER(D441),OR(INT(D441)&lt;36526,INT(D441)&gt;73050),D441&lt;&gt;""),IF(ISNUMBER(E441),OR(INT(E441)&lt;36526,INT(E441)&gt;73050),E441&lt;&gt;""),IF(ISNUMBER(F441),OR(INT(F441)&lt;36526,INT(F441)&gt;73050),F441&lt;&gt;"")),"Check date",IF(F441&lt;&gt;"",IF(INT(F441)&lt;TODAY(),"Overdue",IF(INT(F441)=TODAY(),"Due today",IF(INT(F441)&lt;=TODAY()+7,"Due soon","Scheduled"))),IF(C441="Wishlist","Plan application",IF(AND(ISNUMBER(P441),P441&gt;=7),"Review: 7+ days","Set next date"))))))),"Check entry")</x:f>
      </x:c>
      <x:c r="H441" s="12"/>
      <x:c r="I441" s="12"/>
      <x:c r="J441" s="12"/>
      <x:c r="K441" s="12"/>
      <x:c r="L441" s="12"/>
      <x:c r="M441" s="12"/>
      <x:c r="N441" s="12"/>
      <x:c r="O441" s="12"/>
      <x:c r="P441" s="18" t="str">
        <x:f>IFERROR(IF(A441="","",IF(IF(ISNUMBER(E441),AND(INT(E441)&gt;=36526,INT(E441)&lt;=73050),FALSE),MAX(0,TODAY()-INT(E441)),IF(IF(ISNUMBER(D441),AND(INT(D441)&gt;=36526,INT(D441)&lt;=73050),FALSE),MAX(0,TODAY()-INT(D441)),""))),"")</x:f>
      </x:c>
    </x:row>
    <x:row r="442" ht="30" customHeight="1">
      <x:c r="A442" s="12"/>
      <x:c r="B442" s="12"/>
      <x:c r="C442" s="12"/>
      <x:c r="D442" s="14"/>
      <x:c r="E442" s="14"/>
      <x:c r="F442" s="14"/>
      <x:c r="G442" s="17" t="str">
        <x:f>IFERROR(IF(A442="","",IF(NOT(OR(C442="Wishlist",C442="Applied",C442="Recruiter Screen",C442="Interview",C442="Final Round",C442="Offer",C442="Accepted",C442="Rejected",C442="Withdrawn")),"Set status",IF(OR(C442="Accepted",C442="Rejected",C442="Withdrawn"),"Closed",IF(OR(IF(ISNUMBER(D442),OR(INT(D442)&lt;36526,INT(D442)&gt;73050),D442&lt;&gt;""),IF(ISNUMBER(E442),OR(INT(E442)&lt;36526,INT(E442)&gt;73050),E442&lt;&gt;""),IF(ISNUMBER(F442),OR(INT(F442)&lt;36526,INT(F442)&gt;73050),F442&lt;&gt;"")),"Check date",IF(F442&lt;&gt;"",IF(INT(F442)&lt;TODAY(),"Overdue",IF(INT(F442)=TODAY(),"Due today",IF(INT(F442)&lt;=TODAY()+7,"Due soon","Scheduled"))),IF(C442="Wishlist","Plan application",IF(AND(ISNUMBER(P442),P442&gt;=7),"Review: 7+ days","Set next date"))))))),"Check entry")</x:f>
      </x:c>
      <x:c r="H442" s="12"/>
      <x:c r="I442" s="12"/>
      <x:c r="J442" s="12"/>
      <x:c r="K442" s="12"/>
      <x:c r="L442" s="12"/>
      <x:c r="M442" s="12"/>
      <x:c r="N442" s="12"/>
      <x:c r="O442" s="12"/>
      <x:c r="P442" s="18" t="str">
        <x:f>IFERROR(IF(A442="","",IF(IF(ISNUMBER(E442),AND(INT(E442)&gt;=36526,INT(E442)&lt;=73050),FALSE),MAX(0,TODAY()-INT(E442)),IF(IF(ISNUMBER(D442),AND(INT(D442)&gt;=36526,INT(D442)&lt;=73050),FALSE),MAX(0,TODAY()-INT(D442)),""))),"")</x:f>
      </x:c>
    </x:row>
    <x:row r="443" ht="30" customHeight="1">
      <x:c r="A443" s="12"/>
      <x:c r="B443" s="12"/>
      <x:c r="C443" s="12"/>
      <x:c r="D443" s="14"/>
      <x:c r="E443" s="14"/>
      <x:c r="F443" s="14"/>
      <x:c r="G443" s="17" t="str">
        <x:f>IFERROR(IF(A443="","",IF(NOT(OR(C443="Wishlist",C443="Applied",C443="Recruiter Screen",C443="Interview",C443="Final Round",C443="Offer",C443="Accepted",C443="Rejected",C443="Withdrawn")),"Set status",IF(OR(C443="Accepted",C443="Rejected",C443="Withdrawn"),"Closed",IF(OR(IF(ISNUMBER(D443),OR(INT(D443)&lt;36526,INT(D443)&gt;73050),D443&lt;&gt;""),IF(ISNUMBER(E443),OR(INT(E443)&lt;36526,INT(E443)&gt;73050),E443&lt;&gt;""),IF(ISNUMBER(F443),OR(INT(F443)&lt;36526,INT(F443)&gt;73050),F443&lt;&gt;"")),"Check date",IF(F443&lt;&gt;"",IF(INT(F443)&lt;TODAY(),"Overdue",IF(INT(F443)=TODAY(),"Due today",IF(INT(F443)&lt;=TODAY()+7,"Due soon","Scheduled"))),IF(C443="Wishlist","Plan application",IF(AND(ISNUMBER(P443),P443&gt;=7),"Review: 7+ days","Set next date"))))))),"Check entry")</x:f>
      </x:c>
      <x:c r="H443" s="12"/>
      <x:c r="I443" s="12"/>
      <x:c r="J443" s="12"/>
      <x:c r="K443" s="12"/>
      <x:c r="L443" s="12"/>
      <x:c r="M443" s="12"/>
      <x:c r="N443" s="12"/>
      <x:c r="O443" s="12"/>
      <x:c r="P443" s="18" t="str">
        <x:f>IFERROR(IF(A443="","",IF(IF(ISNUMBER(E443),AND(INT(E443)&gt;=36526,INT(E443)&lt;=73050),FALSE),MAX(0,TODAY()-INT(E443)),IF(IF(ISNUMBER(D443),AND(INT(D443)&gt;=36526,INT(D443)&lt;=73050),FALSE),MAX(0,TODAY()-INT(D443)),""))),"")</x:f>
      </x:c>
    </x:row>
    <x:row r="444" ht="30" customHeight="1">
      <x:c r="A444" s="12"/>
      <x:c r="B444" s="12"/>
      <x:c r="C444" s="12"/>
      <x:c r="D444" s="14"/>
      <x:c r="E444" s="14"/>
      <x:c r="F444" s="14"/>
      <x:c r="G444" s="17" t="str">
        <x:f>IFERROR(IF(A444="","",IF(NOT(OR(C444="Wishlist",C444="Applied",C444="Recruiter Screen",C444="Interview",C444="Final Round",C444="Offer",C444="Accepted",C444="Rejected",C444="Withdrawn")),"Set status",IF(OR(C444="Accepted",C444="Rejected",C444="Withdrawn"),"Closed",IF(OR(IF(ISNUMBER(D444),OR(INT(D444)&lt;36526,INT(D444)&gt;73050),D444&lt;&gt;""),IF(ISNUMBER(E444),OR(INT(E444)&lt;36526,INT(E444)&gt;73050),E444&lt;&gt;""),IF(ISNUMBER(F444),OR(INT(F444)&lt;36526,INT(F444)&gt;73050),F444&lt;&gt;"")),"Check date",IF(F444&lt;&gt;"",IF(INT(F444)&lt;TODAY(),"Overdue",IF(INT(F444)=TODAY(),"Due today",IF(INT(F444)&lt;=TODAY()+7,"Due soon","Scheduled"))),IF(C444="Wishlist","Plan application",IF(AND(ISNUMBER(P444),P444&gt;=7),"Review: 7+ days","Set next date"))))))),"Check entry")</x:f>
      </x:c>
      <x:c r="H444" s="12"/>
      <x:c r="I444" s="12"/>
      <x:c r="J444" s="12"/>
      <x:c r="K444" s="12"/>
      <x:c r="L444" s="12"/>
      <x:c r="M444" s="12"/>
      <x:c r="N444" s="12"/>
      <x:c r="O444" s="12"/>
      <x:c r="P444" s="18" t="str">
        <x:f>IFERROR(IF(A444="","",IF(IF(ISNUMBER(E444),AND(INT(E444)&gt;=36526,INT(E444)&lt;=73050),FALSE),MAX(0,TODAY()-INT(E444)),IF(IF(ISNUMBER(D444),AND(INT(D444)&gt;=36526,INT(D444)&lt;=73050),FALSE),MAX(0,TODAY()-INT(D444)),""))),"")</x:f>
      </x:c>
    </x:row>
    <x:row r="445" ht="30" customHeight="1">
      <x:c r="A445" s="12"/>
      <x:c r="B445" s="12"/>
      <x:c r="C445" s="12"/>
      <x:c r="D445" s="14"/>
      <x:c r="E445" s="14"/>
      <x:c r="F445" s="14"/>
      <x:c r="G445" s="17" t="str">
        <x:f>IFERROR(IF(A445="","",IF(NOT(OR(C445="Wishlist",C445="Applied",C445="Recruiter Screen",C445="Interview",C445="Final Round",C445="Offer",C445="Accepted",C445="Rejected",C445="Withdrawn")),"Set status",IF(OR(C445="Accepted",C445="Rejected",C445="Withdrawn"),"Closed",IF(OR(IF(ISNUMBER(D445),OR(INT(D445)&lt;36526,INT(D445)&gt;73050),D445&lt;&gt;""),IF(ISNUMBER(E445),OR(INT(E445)&lt;36526,INT(E445)&gt;73050),E445&lt;&gt;""),IF(ISNUMBER(F445),OR(INT(F445)&lt;36526,INT(F445)&gt;73050),F445&lt;&gt;"")),"Check date",IF(F445&lt;&gt;"",IF(INT(F445)&lt;TODAY(),"Overdue",IF(INT(F445)=TODAY(),"Due today",IF(INT(F445)&lt;=TODAY()+7,"Due soon","Scheduled"))),IF(C445="Wishlist","Plan application",IF(AND(ISNUMBER(P445),P445&gt;=7),"Review: 7+ days","Set next date"))))))),"Check entry")</x:f>
      </x:c>
      <x:c r="H445" s="12"/>
      <x:c r="I445" s="12"/>
      <x:c r="J445" s="12"/>
      <x:c r="K445" s="12"/>
      <x:c r="L445" s="12"/>
      <x:c r="M445" s="12"/>
      <x:c r="N445" s="12"/>
      <x:c r="O445" s="12"/>
      <x:c r="P445" s="18" t="str">
        <x:f>IFERROR(IF(A445="","",IF(IF(ISNUMBER(E445),AND(INT(E445)&gt;=36526,INT(E445)&lt;=73050),FALSE),MAX(0,TODAY()-INT(E445)),IF(IF(ISNUMBER(D445),AND(INT(D445)&gt;=36526,INT(D445)&lt;=73050),FALSE),MAX(0,TODAY()-INT(D445)),""))),"")</x:f>
      </x:c>
    </x:row>
    <x:row r="446" ht="30" customHeight="1">
      <x:c r="A446" s="12"/>
      <x:c r="B446" s="12"/>
      <x:c r="C446" s="12"/>
      <x:c r="D446" s="14"/>
      <x:c r="E446" s="14"/>
      <x:c r="F446" s="14"/>
      <x:c r="G446" s="17" t="str">
        <x:f>IFERROR(IF(A446="","",IF(NOT(OR(C446="Wishlist",C446="Applied",C446="Recruiter Screen",C446="Interview",C446="Final Round",C446="Offer",C446="Accepted",C446="Rejected",C446="Withdrawn")),"Set status",IF(OR(C446="Accepted",C446="Rejected",C446="Withdrawn"),"Closed",IF(OR(IF(ISNUMBER(D446),OR(INT(D446)&lt;36526,INT(D446)&gt;73050),D446&lt;&gt;""),IF(ISNUMBER(E446),OR(INT(E446)&lt;36526,INT(E446)&gt;73050),E446&lt;&gt;""),IF(ISNUMBER(F446),OR(INT(F446)&lt;36526,INT(F446)&gt;73050),F446&lt;&gt;"")),"Check date",IF(F446&lt;&gt;"",IF(INT(F446)&lt;TODAY(),"Overdue",IF(INT(F446)=TODAY(),"Due today",IF(INT(F446)&lt;=TODAY()+7,"Due soon","Scheduled"))),IF(C446="Wishlist","Plan application",IF(AND(ISNUMBER(P446),P446&gt;=7),"Review: 7+ days","Set next date"))))))),"Check entry")</x:f>
      </x:c>
      <x:c r="H446" s="12"/>
      <x:c r="I446" s="12"/>
      <x:c r="J446" s="12"/>
      <x:c r="K446" s="12"/>
      <x:c r="L446" s="12"/>
      <x:c r="M446" s="12"/>
      <x:c r="N446" s="12"/>
      <x:c r="O446" s="12"/>
      <x:c r="P446" s="18" t="str">
        <x:f>IFERROR(IF(A446="","",IF(IF(ISNUMBER(E446),AND(INT(E446)&gt;=36526,INT(E446)&lt;=73050),FALSE),MAX(0,TODAY()-INT(E446)),IF(IF(ISNUMBER(D446),AND(INT(D446)&gt;=36526,INT(D446)&lt;=73050),FALSE),MAX(0,TODAY()-INT(D446)),""))),"")</x:f>
      </x:c>
    </x:row>
    <x:row r="447" ht="30" customHeight="1">
      <x:c r="A447" s="12"/>
      <x:c r="B447" s="12"/>
      <x:c r="C447" s="12"/>
      <x:c r="D447" s="14"/>
      <x:c r="E447" s="14"/>
      <x:c r="F447" s="14"/>
      <x:c r="G447" s="17" t="str">
        <x:f>IFERROR(IF(A447="","",IF(NOT(OR(C447="Wishlist",C447="Applied",C447="Recruiter Screen",C447="Interview",C447="Final Round",C447="Offer",C447="Accepted",C447="Rejected",C447="Withdrawn")),"Set status",IF(OR(C447="Accepted",C447="Rejected",C447="Withdrawn"),"Closed",IF(OR(IF(ISNUMBER(D447),OR(INT(D447)&lt;36526,INT(D447)&gt;73050),D447&lt;&gt;""),IF(ISNUMBER(E447),OR(INT(E447)&lt;36526,INT(E447)&gt;73050),E447&lt;&gt;""),IF(ISNUMBER(F447),OR(INT(F447)&lt;36526,INT(F447)&gt;73050),F447&lt;&gt;"")),"Check date",IF(F447&lt;&gt;"",IF(INT(F447)&lt;TODAY(),"Overdue",IF(INT(F447)=TODAY(),"Due today",IF(INT(F447)&lt;=TODAY()+7,"Due soon","Scheduled"))),IF(C447="Wishlist","Plan application",IF(AND(ISNUMBER(P447),P447&gt;=7),"Review: 7+ days","Set next date"))))))),"Check entry")</x:f>
      </x:c>
      <x:c r="H447" s="12"/>
      <x:c r="I447" s="12"/>
      <x:c r="J447" s="12"/>
      <x:c r="K447" s="12"/>
      <x:c r="L447" s="12"/>
      <x:c r="M447" s="12"/>
      <x:c r="N447" s="12"/>
      <x:c r="O447" s="12"/>
      <x:c r="P447" s="18" t="str">
        <x:f>IFERROR(IF(A447="","",IF(IF(ISNUMBER(E447),AND(INT(E447)&gt;=36526,INT(E447)&lt;=73050),FALSE),MAX(0,TODAY()-INT(E447)),IF(IF(ISNUMBER(D447),AND(INT(D447)&gt;=36526,INT(D447)&lt;=73050),FALSE),MAX(0,TODAY()-INT(D447)),""))),"")</x:f>
      </x:c>
    </x:row>
    <x:row r="448" ht="30" customHeight="1">
      <x:c r="A448" s="12"/>
      <x:c r="B448" s="12"/>
      <x:c r="C448" s="12"/>
      <x:c r="D448" s="14"/>
      <x:c r="E448" s="14"/>
      <x:c r="F448" s="14"/>
      <x:c r="G448" s="17" t="str">
        <x:f>IFERROR(IF(A448="","",IF(NOT(OR(C448="Wishlist",C448="Applied",C448="Recruiter Screen",C448="Interview",C448="Final Round",C448="Offer",C448="Accepted",C448="Rejected",C448="Withdrawn")),"Set status",IF(OR(C448="Accepted",C448="Rejected",C448="Withdrawn"),"Closed",IF(OR(IF(ISNUMBER(D448),OR(INT(D448)&lt;36526,INT(D448)&gt;73050),D448&lt;&gt;""),IF(ISNUMBER(E448),OR(INT(E448)&lt;36526,INT(E448)&gt;73050),E448&lt;&gt;""),IF(ISNUMBER(F448),OR(INT(F448)&lt;36526,INT(F448)&gt;73050),F448&lt;&gt;"")),"Check date",IF(F448&lt;&gt;"",IF(INT(F448)&lt;TODAY(),"Overdue",IF(INT(F448)=TODAY(),"Due today",IF(INT(F448)&lt;=TODAY()+7,"Due soon","Scheduled"))),IF(C448="Wishlist","Plan application",IF(AND(ISNUMBER(P448),P448&gt;=7),"Review: 7+ days","Set next date"))))))),"Check entry")</x:f>
      </x:c>
      <x:c r="H448" s="12"/>
      <x:c r="I448" s="12"/>
      <x:c r="J448" s="12"/>
      <x:c r="K448" s="12"/>
      <x:c r="L448" s="12"/>
      <x:c r="M448" s="12"/>
      <x:c r="N448" s="12"/>
      <x:c r="O448" s="12"/>
      <x:c r="P448" s="18" t="str">
        <x:f>IFERROR(IF(A448="","",IF(IF(ISNUMBER(E448),AND(INT(E448)&gt;=36526,INT(E448)&lt;=73050),FALSE),MAX(0,TODAY()-INT(E448)),IF(IF(ISNUMBER(D448),AND(INT(D448)&gt;=36526,INT(D448)&lt;=73050),FALSE),MAX(0,TODAY()-INT(D448)),""))),"")</x:f>
      </x:c>
    </x:row>
    <x:row r="449" ht="30" customHeight="1">
      <x:c r="A449" s="12"/>
      <x:c r="B449" s="12"/>
      <x:c r="C449" s="12"/>
      <x:c r="D449" s="14"/>
      <x:c r="E449" s="14"/>
      <x:c r="F449" s="14"/>
      <x:c r="G449" s="17" t="str">
        <x:f>IFERROR(IF(A449="","",IF(NOT(OR(C449="Wishlist",C449="Applied",C449="Recruiter Screen",C449="Interview",C449="Final Round",C449="Offer",C449="Accepted",C449="Rejected",C449="Withdrawn")),"Set status",IF(OR(C449="Accepted",C449="Rejected",C449="Withdrawn"),"Closed",IF(OR(IF(ISNUMBER(D449),OR(INT(D449)&lt;36526,INT(D449)&gt;73050),D449&lt;&gt;""),IF(ISNUMBER(E449),OR(INT(E449)&lt;36526,INT(E449)&gt;73050),E449&lt;&gt;""),IF(ISNUMBER(F449),OR(INT(F449)&lt;36526,INT(F449)&gt;73050),F449&lt;&gt;"")),"Check date",IF(F449&lt;&gt;"",IF(INT(F449)&lt;TODAY(),"Overdue",IF(INT(F449)=TODAY(),"Due today",IF(INT(F449)&lt;=TODAY()+7,"Due soon","Scheduled"))),IF(C449="Wishlist","Plan application",IF(AND(ISNUMBER(P449),P449&gt;=7),"Review: 7+ days","Set next date"))))))),"Check entry")</x:f>
      </x:c>
      <x:c r="H449" s="12"/>
      <x:c r="I449" s="12"/>
      <x:c r="J449" s="12"/>
      <x:c r="K449" s="12"/>
      <x:c r="L449" s="12"/>
      <x:c r="M449" s="12"/>
      <x:c r="N449" s="12"/>
      <x:c r="O449" s="12"/>
      <x:c r="P449" s="18" t="str">
        <x:f>IFERROR(IF(A449="","",IF(IF(ISNUMBER(E449),AND(INT(E449)&gt;=36526,INT(E449)&lt;=73050),FALSE),MAX(0,TODAY()-INT(E449)),IF(IF(ISNUMBER(D449),AND(INT(D449)&gt;=36526,INT(D449)&lt;=73050),FALSE),MAX(0,TODAY()-INT(D449)),""))),"")</x:f>
      </x:c>
    </x:row>
    <x:row r="450" ht="30" customHeight="1">
      <x:c r="A450" s="12"/>
      <x:c r="B450" s="12"/>
      <x:c r="C450" s="12"/>
      <x:c r="D450" s="14"/>
      <x:c r="E450" s="14"/>
      <x:c r="F450" s="14"/>
      <x:c r="G450" s="17" t="str">
        <x:f>IFERROR(IF(A450="","",IF(NOT(OR(C450="Wishlist",C450="Applied",C450="Recruiter Screen",C450="Interview",C450="Final Round",C450="Offer",C450="Accepted",C450="Rejected",C450="Withdrawn")),"Set status",IF(OR(C450="Accepted",C450="Rejected",C450="Withdrawn"),"Closed",IF(OR(IF(ISNUMBER(D450),OR(INT(D450)&lt;36526,INT(D450)&gt;73050),D450&lt;&gt;""),IF(ISNUMBER(E450),OR(INT(E450)&lt;36526,INT(E450)&gt;73050),E450&lt;&gt;""),IF(ISNUMBER(F450),OR(INT(F450)&lt;36526,INT(F450)&gt;73050),F450&lt;&gt;"")),"Check date",IF(F450&lt;&gt;"",IF(INT(F450)&lt;TODAY(),"Overdue",IF(INT(F450)=TODAY(),"Due today",IF(INT(F450)&lt;=TODAY()+7,"Due soon","Scheduled"))),IF(C450="Wishlist","Plan application",IF(AND(ISNUMBER(P450),P450&gt;=7),"Review: 7+ days","Set next date"))))))),"Check entry")</x:f>
      </x:c>
      <x:c r="H450" s="12"/>
      <x:c r="I450" s="12"/>
      <x:c r="J450" s="12"/>
      <x:c r="K450" s="12"/>
      <x:c r="L450" s="12"/>
      <x:c r="M450" s="12"/>
      <x:c r="N450" s="12"/>
      <x:c r="O450" s="12"/>
      <x:c r="P450" s="18" t="str">
        <x:f>IFERROR(IF(A450="","",IF(IF(ISNUMBER(E450),AND(INT(E450)&gt;=36526,INT(E450)&lt;=73050),FALSE),MAX(0,TODAY()-INT(E450)),IF(IF(ISNUMBER(D450),AND(INT(D450)&gt;=36526,INT(D450)&lt;=73050),FALSE),MAX(0,TODAY()-INT(D450)),""))),"")</x:f>
      </x:c>
    </x:row>
    <x:row r="451" ht="30" customHeight="1">
      <x:c r="A451" s="12"/>
      <x:c r="B451" s="12"/>
      <x:c r="C451" s="12"/>
      <x:c r="D451" s="14"/>
      <x:c r="E451" s="14"/>
      <x:c r="F451" s="14"/>
      <x:c r="G451" s="17" t="str">
        <x:f>IFERROR(IF(A451="","",IF(NOT(OR(C451="Wishlist",C451="Applied",C451="Recruiter Screen",C451="Interview",C451="Final Round",C451="Offer",C451="Accepted",C451="Rejected",C451="Withdrawn")),"Set status",IF(OR(C451="Accepted",C451="Rejected",C451="Withdrawn"),"Closed",IF(OR(IF(ISNUMBER(D451),OR(INT(D451)&lt;36526,INT(D451)&gt;73050),D451&lt;&gt;""),IF(ISNUMBER(E451),OR(INT(E451)&lt;36526,INT(E451)&gt;73050),E451&lt;&gt;""),IF(ISNUMBER(F451),OR(INT(F451)&lt;36526,INT(F451)&gt;73050),F451&lt;&gt;"")),"Check date",IF(F451&lt;&gt;"",IF(INT(F451)&lt;TODAY(),"Overdue",IF(INT(F451)=TODAY(),"Due today",IF(INT(F451)&lt;=TODAY()+7,"Due soon","Scheduled"))),IF(C451="Wishlist","Plan application",IF(AND(ISNUMBER(P451),P451&gt;=7),"Review: 7+ days","Set next date"))))))),"Check entry")</x:f>
      </x:c>
      <x:c r="H451" s="12"/>
      <x:c r="I451" s="12"/>
      <x:c r="J451" s="12"/>
      <x:c r="K451" s="12"/>
      <x:c r="L451" s="12"/>
      <x:c r="M451" s="12"/>
      <x:c r="N451" s="12"/>
      <x:c r="O451" s="12"/>
      <x:c r="P451" s="18" t="str">
        <x:f>IFERROR(IF(A451="","",IF(IF(ISNUMBER(E451),AND(INT(E451)&gt;=36526,INT(E451)&lt;=73050),FALSE),MAX(0,TODAY()-INT(E451)),IF(IF(ISNUMBER(D451),AND(INT(D451)&gt;=36526,INT(D451)&lt;=73050),FALSE),MAX(0,TODAY()-INT(D451)),""))),"")</x:f>
      </x:c>
    </x:row>
    <x:row r="452" ht="30" customHeight="1">
      <x:c r="A452" s="12"/>
      <x:c r="B452" s="12"/>
      <x:c r="C452" s="12"/>
      <x:c r="D452" s="14"/>
      <x:c r="E452" s="14"/>
      <x:c r="F452" s="14"/>
      <x:c r="G452" s="17" t="str">
        <x:f>IFERROR(IF(A452="","",IF(NOT(OR(C452="Wishlist",C452="Applied",C452="Recruiter Screen",C452="Interview",C452="Final Round",C452="Offer",C452="Accepted",C452="Rejected",C452="Withdrawn")),"Set status",IF(OR(C452="Accepted",C452="Rejected",C452="Withdrawn"),"Closed",IF(OR(IF(ISNUMBER(D452),OR(INT(D452)&lt;36526,INT(D452)&gt;73050),D452&lt;&gt;""),IF(ISNUMBER(E452),OR(INT(E452)&lt;36526,INT(E452)&gt;73050),E452&lt;&gt;""),IF(ISNUMBER(F452),OR(INT(F452)&lt;36526,INT(F452)&gt;73050),F452&lt;&gt;"")),"Check date",IF(F452&lt;&gt;"",IF(INT(F452)&lt;TODAY(),"Overdue",IF(INT(F452)=TODAY(),"Due today",IF(INT(F452)&lt;=TODAY()+7,"Due soon","Scheduled"))),IF(C452="Wishlist","Plan application",IF(AND(ISNUMBER(P452),P452&gt;=7),"Review: 7+ days","Set next date"))))))),"Check entry")</x:f>
      </x:c>
      <x:c r="H452" s="12"/>
      <x:c r="I452" s="12"/>
      <x:c r="J452" s="12"/>
      <x:c r="K452" s="12"/>
      <x:c r="L452" s="12"/>
      <x:c r="M452" s="12"/>
      <x:c r="N452" s="12"/>
      <x:c r="O452" s="12"/>
      <x:c r="P452" s="18" t="str">
        <x:f>IFERROR(IF(A452="","",IF(IF(ISNUMBER(E452),AND(INT(E452)&gt;=36526,INT(E452)&lt;=73050),FALSE),MAX(0,TODAY()-INT(E452)),IF(IF(ISNUMBER(D452),AND(INT(D452)&gt;=36526,INT(D452)&lt;=73050),FALSE),MAX(0,TODAY()-INT(D452)),""))),"")</x:f>
      </x:c>
    </x:row>
    <x:row r="453" ht="30" customHeight="1">
      <x:c r="A453" s="12"/>
      <x:c r="B453" s="12"/>
      <x:c r="C453" s="12"/>
      <x:c r="D453" s="14"/>
      <x:c r="E453" s="14"/>
      <x:c r="F453" s="14"/>
      <x:c r="G453" s="17" t="str">
        <x:f>IFERROR(IF(A453="","",IF(NOT(OR(C453="Wishlist",C453="Applied",C453="Recruiter Screen",C453="Interview",C453="Final Round",C453="Offer",C453="Accepted",C453="Rejected",C453="Withdrawn")),"Set status",IF(OR(C453="Accepted",C453="Rejected",C453="Withdrawn"),"Closed",IF(OR(IF(ISNUMBER(D453),OR(INT(D453)&lt;36526,INT(D453)&gt;73050),D453&lt;&gt;""),IF(ISNUMBER(E453),OR(INT(E453)&lt;36526,INT(E453)&gt;73050),E453&lt;&gt;""),IF(ISNUMBER(F453),OR(INT(F453)&lt;36526,INT(F453)&gt;73050),F453&lt;&gt;"")),"Check date",IF(F453&lt;&gt;"",IF(INT(F453)&lt;TODAY(),"Overdue",IF(INT(F453)=TODAY(),"Due today",IF(INT(F453)&lt;=TODAY()+7,"Due soon","Scheduled"))),IF(C453="Wishlist","Plan application",IF(AND(ISNUMBER(P453),P453&gt;=7),"Review: 7+ days","Set next date"))))))),"Check entry")</x:f>
      </x:c>
      <x:c r="H453" s="12"/>
      <x:c r="I453" s="12"/>
      <x:c r="J453" s="12"/>
      <x:c r="K453" s="12"/>
      <x:c r="L453" s="12"/>
      <x:c r="M453" s="12"/>
      <x:c r="N453" s="12"/>
      <x:c r="O453" s="12"/>
      <x:c r="P453" s="18" t="str">
        <x:f>IFERROR(IF(A453="","",IF(IF(ISNUMBER(E453),AND(INT(E453)&gt;=36526,INT(E453)&lt;=73050),FALSE),MAX(0,TODAY()-INT(E453)),IF(IF(ISNUMBER(D453),AND(INT(D453)&gt;=36526,INT(D453)&lt;=73050),FALSE),MAX(0,TODAY()-INT(D453)),""))),"")</x:f>
      </x:c>
    </x:row>
    <x:row r="454" ht="30" customHeight="1">
      <x:c r="A454" s="12"/>
      <x:c r="B454" s="12"/>
      <x:c r="C454" s="12"/>
      <x:c r="D454" s="14"/>
      <x:c r="E454" s="14"/>
      <x:c r="F454" s="14"/>
      <x:c r="G454" s="17" t="str">
        <x:f>IFERROR(IF(A454="","",IF(NOT(OR(C454="Wishlist",C454="Applied",C454="Recruiter Screen",C454="Interview",C454="Final Round",C454="Offer",C454="Accepted",C454="Rejected",C454="Withdrawn")),"Set status",IF(OR(C454="Accepted",C454="Rejected",C454="Withdrawn"),"Closed",IF(OR(IF(ISNUMBER(D454),OR(INT(D454)&lt;36526,INT(D454)&gt;73050),D454&lt;&gt;""),IF(ISNUMBER(E454),OR(INT(E454)&lt;36526,INT(E454)&gt;73050),E454&lt;&gt;""),IF(ISNUMBER(F454),OR(INT(F454)&lt;36526,INT(F454)&gt;73050),F454&lt;&gt;"")),"Check date",IF(F454&lt;&gt;"",IF(INT(F454)&lt;TODAY(),"Overdue",IF(INT(F454)=TODAY(),"Due today",IF(INT(F454)&lt;=TODAY()+7,"Due soon","Scheduled"))),IF(C454="Wishlist","Plan application",IF(AND(ISNUMBER(P454),P454&gt;=7),"Review: 7+ days","Set next date"))))))),"Check entry")</x:f>
      </x:c>
      <x:c r="H454" s="12"/>
      <x:c r="I454" s="12"/>
      <x:c r="J454" s="12"/>
      <x:c r="K454" s="12"/>
      <x:c r="L454" s="12"/>
      <x:c r="M454" s="12"/>
      <x:c r="N454" s="12"/>
      <x:c r="O454" s="12"/>
      <x:c r="P454" s="18" t="str">
        <x:f>IFERROR(IF(A454="","",IF(IF(ISNUMBER(E454),AND(INT(E454)&gt;=36526,INT(E454)&lt;=73050),FALSE),MAX(0,TODAY()-INT(E454)),IF(IF(ISNUMBER(D454),AND(INT(D454)&gt;=36526,INT(D454)&lt;=73050),FALSE),MAX(0,TODAY()-INT(D454)),""))),"")</x:f>
      </x:c>
    </x:row>
    <x:row r="455" ht="30" customHeight="1">
      <x:c r="A455" s="12"/>
      <x:c r="B455" s="12"/>
      <x:c r="C455" s="12"/>
      <x:c r="D455" s="14"/>
      <x:c r="E455" s="14"/>
      <x:c r="F455" s="14"/>
      <x:c r="G455" s="17" t="str">
        <x:f>IFERROR(IF(A455="","",IF(NOT(OR(C455="Wishlist",C455="Applied",C455="Recruiter Screen",C455="Interview",C455="Final Round",C455="Offer",C455="Accepted",C455="Rejected",C455="Withdrawn")),"Set status",IF(OR(C455="Accepted",C455="Rejected",C455="Withdrawn"),"Closed",IF(OR(IF(ISNUMBER(D455),OR(INT(D455)&lt;36526,INT(D455)&gt;73050),D455&lt;&gt;""),IF(ISNUMBER(E455),OR(INT(E455)&lt;36526,INT(E455)&gt;73050),E455&lt;&gt;""),IF(ISNUMBER(F455),OR(INT(F455)&lt;36526,INT(F455)&gt;73050),F455&lt;&gt;"")),"Check date",IF(F455&lt;&gt;"",IF(INT(F455)&lt;TODAY(),"Overdue",IF(INT(F455)=TODAY(),"Due today",IF(INT(F455)&lt;=TODAY()+7,"Due soon","Scheduled"))),IF(C455="Wishlist","Plan application",IF(AND(ISNUMBER(P455),P455&gt;=7),"Review: 7+ days","Set next date"))))))),"Check entry")</x:f>
      </x:c>
      <x:c r="H455" s="12"/>
      <x:c r="I455" s="12"/>
      <x:c r="J455" s="12"/>
      <x:c r="K455" s="12"/>
      <x:c r="L455" s="12"/>
      <x:c r="M455" s="12"/>
      <x:c r="N455" s="12"/>
      <x:c r="O455" s="12"/>
      <x:c r="P455" s="18" t="str">
        <x:f>IFERROR(IF(A455="","",IF(IF(ISNUMBER(E455),AND(INT(E455)&gt;=36526,INT(E455)&lt;=73050),FALSE),MAX(0,TODAY()-INT(E455)),IF(IF(ISNUMBER(D455),AND(INT(D455)&gt;=36526,INT(D455)&lt;=73050),FALSE),MAX(0,TODAY()-INT(D455)),""))),"")</x:f>
      </x:c>
    </x:row>
    <x:row r="456" ht="30" customHeight="1">
      <x:c r="A456" s="12"/>
      <x:c r="B456" s="12"/>
      <x:c r="C456" s="12"/>
      <x:c r="D456" s="14"/>
      <x:c r="E456" s="14"/>
      <x:c r="F456" s="14"/>
      <x:c r="G456" s="17" t="str">
        <x:f>IFERROR(IF(A456="","",IF(NOT(OR(C456="Wishlist",C456="Applied",C456="Recruiter Screen",C456="Interview",C456="Final Round",C456="Offer",C456="Accepted",C456="Rejected",C456="Withdrawn")),"Set status",IF(OR(C456="Accepted",C456="Rejected",C456="Withdrawn"),"Closed",IF(OR(IF(ISNUMBER(D456),OR(INT(D456)&lt;36526,INT(D456)&gt;73050),D456&lt;&gt;""),IF(ISNUMBER(E456),OR(INT(E456)&lt;36526,INT(E456)&gt;73050),E456&lt;&gt;""),IF(ISNUMBER(F456),OR(INT(F456)&lt;36526,INT(F456)&gt;73050),F456&lt;&gt;"")),"Check date",IF(F456&lt;&gt;"",IF(INT(F456)&lt;TODAY(),"Overdue",IF(INT(F456)=TODAY(),"Due today",IF(INT(F456)&lt;=TODAY()+7,"Due soon","Scheduled"))),IF(C456="Wishlist","Plan application",IF(AND(ISNUMBER(P456),P456&gt;=7),"Review: 7+ days","Set next date"))))))),"Check entry")</x:f>
      </x:c>
      <x:c r="H456" s="12"/>
      <x:c r="I456" s="12"/>
      <x:c r="J456" s="12"/>
      <x:c r="K456" s="12"/>
      <x:c r="L456" s="12"/>
      <x:c r="M456" s="12"/>
      <x:c r="N456" s="12"/>
      <x:c r="O456" s="12"/>
      <x:c r="P456" s="18" t="str">
        <x:f>IFERROR(IF(A456="","",IF(IF(ISNUMBER(E456),AND(INT(E456)&gt;=36526,INT(E456)&lt;=73050),FALSE),MAX(0,TODAY()-INT(E456)),IF(IF(ISNUMBER(D456),AND(INT(D456)&gt;=36526,INT(D456)&lt;=73050),FALSE),MAX(0,TODAY()-INT(D456)),""))),"")</x:f>
      </x:c>
    </x:row>
    <x:row r="457" ht="30" customHeight="1">
      <x:c r="A457" s="12"/>
      <x:c r="B457" s="12"/>
      <x:c r="C457" s="12"/>
      <x:c r="D457" s="14"/>
      <x:c r="E457" s="14"/>
      <x:c r="F457" s="14"/>
      <x:c r="G457" s="17" t="str">
        <x:f>IFERROR(IF(A457="","",IF(NOT(OR(C457="Wishlist",C457="Applied",C457="Recruiter Screen",C457="Interview",C457="Final Round",C457="Offer",C457="Accepted",C457="Rejected",C457="Withdrawn")),"Set status",IF(OR(C457="Accepted",C457="Rejected",C457="Withdrawn"),"Closed",IF(OR(IF(ISNUMBER(D457),OR(INT(D457)&lt;36526,INT(D457)&gt;73050),D457&lt;&gt;""),IF(ISNUMBER(E457),OR(INT(E457)&lt;36526,INT(E457)&gt;73050),E457&lt;&gt;""),IF(ISNUMBER(F457),OR(INT(F457)&lt;36526,INT(F457)&gt;73050),F457&lt;&gt;"")),"Check date",IF(F457&lt;&gt;"",IF(INT(F457)&lt;TODAY(),"Overdue",IF(INT(F457)=TODAY(),"Due today",IF(INT(F457)&lt;=TODAY()+7,"Due soon","Scheduled"))),IF(C457="Wishlist","Plan application",IF(AND(ISNUMBER(P457),P457&gt;=7),"Review: 7+ days","Set next date"))))))),"Check entry")</x:f>
      </x:c>
      <x:c r="H457" s="12"/>
      <x:c r="I457" s="12"/>
      <x:c r="J457" s="12"/>
      <x:c r="K457" s="12"/>
      <x:c r="L457" s="12"/>
      <x:c r="M457" s="12"/>
      <x:c r="N457" s="12"/>
      <x:c r="O457" s="12"/>
      <x:c r="P457" s="18" t="str">
        <x:f>IFERROR(IF(A457="","",IF(IF(ISNUMBER(E457),AND(INT(E457)&gt;=36526,INT(E457)&lt;=73050),FALSE),MAX(0,TODAY()-INT(E457)),IF(IF(ISNUMBER(D457),AND(INT(D457)&gt;=36526,INT(D457)&lt;=73050),FALSE),MAX(0,TODAY()-INT(D457)),""))),"")</x:f>
      </x:c>
    </x:row>
    <x:row r="458" ht="30" customHeight="1">
      <x:c r="A458" s="12"/>
      <x:c r="B458" s="12"/>
      <x:c r="C458" s="12"/>
      <x:c r="D458" s="14"/>
      <x:c r="E458" s="14"/>
      <x:c r="F458" s="14"/>
      <x:c r="G458" s="17" t="str">
        <x:f>IFERROR(IF(A458="","",IF(NOT(OR(C458="Wishlist",C458="Applied",C458="Recruiter Screen",C458="Interview",C458="Final Round",C458="Offer",C458="Accepted",C458="Rejected",C458="Withdrawn")),"Set status",IF(OR(C458="Accepted",C458="Rejected",C458="Withdrawn"),"Closed",IF(OR(IF(ISNUMBER(D458),OR(INT(D458)&lt;36526,INT(D458)&gt;73050),D458&lt;&gt;""),IF(ISNUMBER(E458),OR(INT(E458)&lt;36526,INT(E458)&gt;73050),E458&lt;&gt;""),IF(ISNUMBER(F458),OR(INT(F458)&lt;36526,INT(F458)&gt;73050),F458&lt;&gt;"")),"Check date",IF(F458&lt;&gt;"",IF(INT(F458)&lt;TODAY(),"Overdue",IF(INT(F458)=TODAY(),"Due today",IF(INT(F458)&lt;=TODAY()+7,"Due soon","Scheduled"))),IF(C458="Wishlist","Plan application",IF(AND(ISNUMBER(P458),P458&gt;=7),"Review: 7+ days","Set next date"))))))),"Check entry")</x:f>
      </x:c>
      <x:c r="H458" s="12"/>
      <x:c r="I458" s="12"/>
      <x:c r="J458" s="12"/>
      <x:c r="K458" s="12"/>
      <x:c r="L458" s="12"/>
      <x:c r="M458" s="12"/>
      <x:c r="N458" s="12"/>
      <x:c r="O458" s="12"/>
      <x:c r="P458" s="18" t="str">
        <x:f>IFERROR(IF(A458="","",IF(IF(ISNUMBER(E458),AND(INT(E458)&gt;=36526,INT(E458)&lt;=73050),FALSE),MAX(0,TODAY()-INT(E458)),IF(IF(ISNUMBER(D458),AND(INT(D458)&gt;=36526,INT(D458)&lt;=73050),FALSE),MAX(0,TODAY()-INT(D458)),""))),"")</x:f>
      </x:c>
    </x:row>
    <x:row r="459" ht="30" customHeight="1">
      <x:c r="A459" s="12"/>
      <x:c r="B459" s="12"/>
      <x:c r="C459" s="12"/>
      <x:c r="D459" s="14"/>
      <x:c r="E459" s="14"/>
      <x:c r="F459" s="14"/>
      <x:c r="G459" s="17" t="str">
        <x:f>IFERROR(IF(A459="","",IF(NOT(OR(C459="Wishlist",C459="Applied",C459="Recruiter Screen",C459="Interview",C459="Final Round",C459="Offer",C459="Accepted",C459="Rejected",C459="Withdrawn")),"Set status",IF(OR(C459="Accepted",C459="Rejected",C459="Withdrawn"),"Closed",IF(OR(IF(ISNUMBER(D459),OR(INT(D459)&lt;36526,INT(D459)&gt;73050),D459&lt;&gt;""),IF(ISNUMBER(E459),OR(INT(E459)&lt;36526,INT(E459)&gt;73050),E459&lt;&gt;""),IF(ISNUMBER(F459),OR(INT(F459)&lt;36526,INT(F459)&gt;73050),F459&lt;&gt;"")),"Check date",IF(F459&lt;&gt;"",IF(INT(F459)&lt;TODAY(),"Overdue",IF(INT(F459)=TODAY(),"Due today",IF(INT(F459)&lt;=TODAY()+7,"Due soon","Scheduled"))),IF(C459="Wishlist","Plan application",IF(AND(ISNUMBER(P459),P459&gt;=7),"Review: 7+ days","Set next date"))))))),"Check entry")</x:f>
      </x:c>
      <x:c r="H459" s="12"/>
      <x:c r="I459" s="12"/>
      <x:c r="J459" s="12"/>
      <x:c r="K459" s="12"/>
      <x:c r="L459" s="12"/>
      <x:c r="M459" s="12"/>
      <x:c r="N459" s="12"/>
      <x:c r="O459" s="12"/>
      <x:c r="P459" s="18" t="str">
        <x:f>IFERROR(IF(A459="","",IF(IF(ISNUMBER(E459),AND(INT(E459)&gt;=36526,INT(E459)&lt;=73050),FALSE),MAX(0,TODAY()-INT(E459)),IF(IF(ISNUMBER(D459),AND(INT(D459)&gt;=36526,INT(D459)&lt;=73050),FALSE),MAX(0,TODAY()-INT(D459)),""))),"")</x:f>
      </x:c>
    </x:row>
    <x:row r="460" ht="30" customHeight="1">
      <x:c r="A460" s="12"/>
      <x:c r="B460" s="12"/>
      <x:c r="C460" s="12"/>
      <x:c r="D460" s="14"/>
      <x:c r="E460" s="14"/>
      <x:c r="F460" s="14"/>
      <x:c r="G460" s="17" t="str">
        <x:f>IFERROR(IF(A460="","",IF(NOT(OR(C460="Wishlist",C460="Applied",C460="Recruiter Screen",C460="Interview",C460="Final Round",C460="Offer",C460="Accepted",C460="Rejected",C460="Withdrawn")),"Set status",IF(OR(C460="Accepted",C460="Rejected",C460="Withdrawn"),"Closed",IF(OR(IF(ISNUMBER(D460),OR(INT(D460)&lt;36526,INT(D460)&gt;73050),D460&lt;&gt;""),IF(ISNUMBER(E460),OR(INT(E460)&lt;36526,INT(E460)&gt;73050),E460&lt;&gt;""),IF(ISNUMBER(F460),OR(INT(F460)&lt;36526,INT(F460)&gt;73050),F460&lt;&gt;"")),"Check date",IF(F460&lt;&gt;"",IF(INT(F460)&lt;TODAY(),"Overdue",IF(INT(F460)=TODAY(),"Due today",IF(INT(F460)&lt;=TODAY()+7,"Due soon","Scheduled"))),IF(C460="Wishlist","Plan application",IF(AND(ISNUMBER(P460),P460&gt;=7),"Review: 7+ days","Set next date"))))))),"Check entry")</x:f>
      </x:c>
      <x:c r="H460" s="12"/>
      <x:c r="I460" s="12"/>
      <x:c r="J460" s="12"/>
      <x:c r="K460" s="12"/>
      <x:c r="L460" s="12"/>
      <x:c r="M460" s="12"/>
      <x:c r="N460" s="12"/>
      <x:c r="O460" s="12"/>
      <x:c r="P460" s="18" t="str">
        <x:f>IFERROR(IF(A460="","",IF(IF(ISNUMBER(E460),AND(INT(E460)&gt;=36526,INT(E460)&lt;=73050),FALSE),MAX(0,TODAY()-INT(E460)),IF(IF(ISNUMBER(D460),AND(INT(D460)&gt;=36526,INT(D460)&lt;=73050),FALSE),MAX(0,TODAY()-INT(D460)),""))),"")</x:f>
      </x:c>
    </x:row>
    <x:row r="461" ht="30" customHeight="1">
      <x:c r="A461" s="12"/>
      <x:c r="B461" s="12"/>
      <x:c r="C461" s="12"/>
      <x:c r="D461" s="14"/>
      <x:c r="E461" s="14"/>
      <x:c r="F461" s="14"/>
      <x:c r="G461" s="17" t="str">
        <x:f>IFERROR(IF(A461="","",IF(NOT(OR(C461="Wishlist",C461="Applied",C461="Recruiter Screen",C461="Interview",C461="Final Round",C461="Offer",C461="Accepted",C461="Rejected",C461="Withdrawn")),"Set status",IF(OR(C461="Accepted",C461="Rejected",C461="Withdrawn"),"Closed",IF(OR(IF(ISNUMBER(D461),OR(INT(D461)&lt;36526,INT(D461)&gt;73050),D461&lt;&gt;""),IF(ISNUMBER(E461),OR(INT(E461)&lt;36526,INT(E461)&gt;73050),E461&lt;&gt;""),IF(ISNUMBER(F461),OR(INT(F461)&lt;36526,INT(F461)&gt;73050),F461&lt;&gt;"")),"Check date",IF(F461&lt;&gt;"",IF(INT(F461)&lt;TODAY(),"Overdue",IF(INT(F461)=TODAY(),"Due today",IF(INT(F461)&lt;=TODAY()+7,"Due soon","Scheduled"))),IF(C461="Wishlist","Plan application",IF(AND(ISNUMBER(P461),P461&gt;=7),"Review: 7+ days","Set next date"))))))),"Check entry")</x:f>
      </x:c>
      <x:c r="H461" s="12"/>
      <x:c r="I461" s="12"/>
      <x:c r="J461" s="12"/>
      <x:c r="K461" s="12"/>
      <x:c r="L461" s="12"/>
      <x:c r="M461" s="12"/>
      <x:c r="N461" s="12"/>
      <x:c r="O461" s="12"/>
      <x:c r="P461" s="18" t="str">
        <x:f>IFERROR(IF(A461="","",IF(IF(ISNUMBER(E461),AND(INT(E461)&gt;=36526,INT(E461)&lt;=73050),FALSE),MAX(0,TODAY()-INT(E461)),IF(IF(ISNUMBER(D461),AND(INT(D461)&gt;=36526,INT(D461)&lt;=73050),FALSE),MAX(0,TODAY()-INT(D461)),""))),"")</x:f>
      </x:c>
    </x:row>
    <x:row r="462" ht="30" customHeight="1">
      <x:c r="A462" s="12"/>
      <x:c r="B462" s="12"/>
      <x:c r="C462" s="12"/>
      <x:c r="D462" s="14"/>
      <x:c r="E462" s="14"/>
      <x:c r="F462" s="14"/>
      <x:c r="G462" s="17" t="str">
        <x:f>IFERROR(IF(A462="","",IF(NOT(OR(C462="Wishlist",C462="Applied",C462="Recruiter Screen",C462="Interview",C462="Final Round",C462="Offer",C462="Accepted",C462="Rejected",C462="Withdrawn")),"Set status",IF(OR(C462="Accepted",C462="Rejected",C462="Withdrawn"),"Closed",IF(OR(IF(ISNUMBER(D462),OR(INT(D462)&lt;36526,INT(D462)&gt;73050),D462&lt;&gt;""),IF(ISNUMBER(E462),OR(INT(E462)&lt;36526,INT(E462)&gt;73050),E462&lt;&gt;""),IF(ISNUMBER(F462),OR(INT(F462)&lt;36526,INT(F462)&gt;73050),F462&lt;&gt;"")),"Check date",IF(F462&lt;&gt;"",IF(INT(F462)&lt;TODAY(),"Overdue",IF(INT(F462)=TODAY(),"Due today",IF(INT(F462)&lt;=TODAY()+7,"Due soon","Scheduled"))),IF(C462="Wishlist","Plan application",IF(AND(ISNUMBER(P462),P462&gt;=7),"Review: 7+ days","Set next date"))))))),"Check entry")</x:f>
      </x:c>
      <x:c r="H462" s="12"/>
      <x:c r="I462" s="12"/>
      <x:c r="J462" s="12"/>
      <x:c r="K462" s="12"/>
      <x:c r="L462" s="12"/>
      <x:c r="M462" s="12"/>
      <x:c r="N462" s="12"/>
      <x:c r="O462" s="12"/>
      <x:c r="P462" s="18" t="str">
        <x:f>IFERROR(IF(A462="","",IF(IF(ISNUMBER(E462),AND(INT(E462)&gt;=36526,INT(E462)&lt;=73050),FALSE),MAX(0,TODAY()-INT(E462)),IF(IF(ISNUMBER(D462),AND(INT(D462)&gt;=36526,INT(D462)&lt;=73050),FALSE),MAX(0,TODAY()-INT(D462)),""))),"")</x:f>
      </x:c>
    </x:row>
    <x:row r="463" ht="30" customHeight="1">
      <x:c r="A463" s="12"/>
      <x:c r="B463" s="12"/>
      <x:c r="C463" s="12"/>
      <x:c r="D463" s="14"/>
      <x:c r="E463" s="14"/>
      <x:c r="F463" s="14"/>
      <x:c r="G463" s="17" t="str">
        <x:f>IFERROR(IF(A463="","",IF(NOT(OR(C463="Wishlist",C463="Applied",C463="Recruiter Screen",C463="Interview",C463="Final Round",C463="Offer",C463="Accepted",C463="Rejected",C463="Withdrawn")),"Set status",IF(OR(C463="Accepted",C463="Rejected",C463="Withdrawn"),"Closed",IF(OR(IF(ISNUMBER(D463),OR(INT(D463)&lt;36526,INT(D463)&gt;73050),D463&lt;&gt;""),IF(ISNUMBER(E463),OR(INT(E463)&lt;36526,INT(E463)&gt;73050),E463&lt;&gt;""),IF(ISNUMBER(F463),OR(INT(F463)&lt;36526,INT(F463)&gt;73050),F463&lt;&gt;"")),"Check date",IF(F463&lt;&gt;"",IF(INT(F463)&lt;TODAY(),"Overdue",IF(INT(F463)=TODAY(),"Due today",IF(INT(F463)&lt;=TODAY()+7,"Due soon","Scheduled"))),IF(C463="Wishlist","Plan application",IF(AND(ISNUMBER(P463),P463&gt;=7),"Review: 7+ days","Set next date"))))))),"Check entry")</x:f>
      </x:c>
      <x:c r="H463" s="12"/>
      <x:c r="I463" s="12"/>
      <x:c r="J463" s="12"/>
      <x:c r="K463" s="12"/>
      <x:c r="L463" s="12"/>
      <x:c r="M463" s="12"/>
      <x:c r="N463" s="12"/>
      <x:c r="O463" s="12"/>
      <x:c r="P463" s="18" t="str">
        <x:f>IFERROR(IF(A463="","",IF(IF(ISNUMBER(E463),AND(INT(E463)&gt;=36526,INT(E463)&lt;=73050),FALSE),MAX(0,TODAY()-INT(E463)),IF(IF(ISNUMBER(D463),AND(INT(D463)&gt;=36526,INT(D463)&lt;=73050),FALSE),MAX(0,TODAY()-INT(D463)),""))),"")</x:f>
      </x:c>
    </x:row>
    <x:row r="464" ht="30" customHeight="1">
      <x:c r="A464" s="12"/>
      <x:c r="B464" s="12"/>
      <x:c r="C464" s="12"/>
      <x:c r="D464" s="14"/>
      <x:c r="E464" s="14"/>
      <x:c r="F464" s="14"/>
      <x:c r="G464" s="17" t="str">
        <x:f>IFERROR(IF(A464="","",IF(NOT(OR(C464="Wishlist",C464="Applied",C464="Recruiter Screen",C464="Interview",C464="Final Round",C464="Offer",C464="Accepted",C464="Rejected",C464="Withdrawn")),"Set status",IF(OR(C464="Accepted",C464="Rejected",C464="Withdrawn"),"Closed",IF(OR(IF(ISNUMBER(D464),OR(INT(D464)&lt;36526,INT(D464)&gt;73050),D464&lt;&gt;""),IF(ISNUMBER(E464),OR(INT(E464)&lt;36526,INT(E464)&gt;73050),E464&lt;&gt;""),IF(ISNUMBER(F464),OR(INT(F464)&lt;36526,INT(F464)&gt;73050),F464&lt;&gt;"")),"Check date",IF(F464&lt;&gt;"",IF(INT(F464)&lt;TODAY(),"Overdue",IF(INT(F464)=TODAY(),"Due today",IF(INT(F464)&lt;=TODAY()+7,"Due soon","Scheduled"))),IF(C464="Wishlist","Plan application",IF(AND(ISNUMBER(P464),P464&gt;=7),"Review: 7+ days","Set next date"))))))),"Check entry")</x:f>
      </x:c>
      <x:c r="H464" s="12"/>
      <x:c r="I464" s="12"/>
      <x:c r="J464" s="12"/>
      <x:c r="K464" s="12"/>
      <x:c r="L464" s="12"/>
      <x:c r="M464" s="12"/>
      <x:c r="N464" s="12"/>
      <x:c r="O464" s="12"/>
      <x:c r="P464" s="18" t="str">
        <x:f>IFERROR(IF(A464="","",IF(IF(ISNUMBER(E464),AND(INT(E464)&gt;=36526,INT(E464)&lt;=73050),FALSE),MAX(0,TODAY()-INT(E464)),IF(IF(ISNUMBER(D464),AND(INT(D464)&gt;=36526,INT(D464)&lt;=73050),FALSE),MAX(0,TODAY()-INT(D464)),""))),"")</x:f>
      </x:c>
    </x:row>
    <x:row r="465" ht="30" customHeight="1">
      <x:c r="A465" s="12"/>
      <x:c r="B465" s="12"/>
      <x:c r="C465" s="12"/>
      <x:c r="D465" s="14"/>
      <x:c r="E465" s="14"/>
      <x:c r="F465" s="14"/>
      <x:c r="G465" s="17" t="str">
        <x:f>IFERROR(IF(A465="","",IF(NOT(OR(C465="Wishlist",C465="Applied",C465="Recruiter Screen",C465="Interview",C465="Final Round",C465="Offer",C465="Accepted",C465="Rejected",C465="Withdrawn")),"Set status",IF(OR(C465="Accepted",C465="Rejected",C465="Withdrawn"),"Closed",IF(OR(IF(ISNUMBER(D465),OR(INT(D465)&lt;36526,INT(D465)&gt;73050),D465&lt;&gt;""),IF(ISNUMBER(E465),OR(INT(E465)&lt;36526,INT(E465)&gt;73050),E465&lt;&gt;""),IF(ISNUMBER(F465),OR(INT(F465)&lt;36526,INT(F465)&gt;73050),F465&lt;&gt;"")),"Check date",IF(F465&lt;&gt;"",IF(INT(F465)&lt;TODAY(),"Overdue",IF(INT(F465)=TODAY(),"Due today",IF(INT(F465)&lt;=TODAY()+7,"Due soon","Scheduled"))),IF(C465="Wishlist","Plan application",IF(AND(ISNUMBER(P465),P465&gt;=7),"Review: 7+ days","Set next date"))))))),"Check entry")</x:f>
      </x:c>
      <x:c r="H465" s="12"/>
      <x:c r="I465" s="12"/>
      <x:c r="J465" s="12"/>
      <x:c r="K465" s="12"/>
      <x:c r="L465" s="12"/>
      <x:c r="M465" s="12"/>
      <x:c r="N465" s="12"/>
      <x:c r="O465" s="12"/>
      <x:c r="P465" s="18" t="str">
        <x:f>IFERROR(IF(A465="","",IF(IF(ISNUMBER(E465),AND(INT(E465)&gt;=36526,INT(E465)&lt;=73050),FALSE),MAX(0,TODAY()-INT(E465)),IF(IF(ISNUMBER(D465),AND(INT(D465)&gt;=36526,INT(D465)&lt;=73050),FALSE),MAX(0,TODAY()-INT(D465)),""))),"")</x:f>
      </x:c>
    </x:row>
    <x:row r="466" ht="30" customHeight="1">
      <x:c r="A466" s="12"/>
      <x:c r="B466" s="12"/>
      <x:c r="C466" s="12"/>
      <x:c r="D466" s="14"/>
      <x:c r="E466" s="14"/>
      <x:c r="F466" s="14"/>
      <x:c r="G466" s="17" t="str">
        <x:f>IFERROR(IF(A466="","",IF(NOT(OR(C466="Wishlist",C466="Applied",C466="Recruiter Screen",C466="Interview",C466="Final Round",C466="Offer",C466="Accepted",C466="Rejected",C466="Withdrawn")),"Set status",IF(OR(C466="Accepted",C466="Rejected",C466="Withdrawn"),"Closed",IF(OR(IF(ISNUMBER(D466),OR(INT(D466)&lt;36526,INT(D466)&gt;73050),D466&lt;&gt;""),IF(ISNUMBER(E466),OR(INT(E466)&lt;36526,INT(E466)&gt;73050),E466&lt;&gt;""),IF(ISNUMBER(F466),OR(INT(F466)&lt;36526,INT(F466)&gt;73050),F466&lt;&gt;"")),"Check date",IF(F466&lt;&gt;"",IF(INT(F466)&lt;TODAY(),"Overdue",IF(INT(F466)=TODAY(),"Due today",IF(INT(F466)&lt;=TODAY()+7,"Due soon","Scheduled"))),IF(C466="Wishlist","Plan application",IF(AND(ISNUMBER(P466),P466&gt;=7),"Review: 7+ days","Set next date"))))))),"Check entry")</x:f>
      </x:c>
      <x:c r="H466" s="12"/>
      <x:c r="I466" s="12"/>
      <x:c r="J466" s="12"/>
      <x:c r="K466" s="12"/>
      <x:c r="L466" s="12"/>
      <x:c r="M466" s="12"/>
      <x:c r="N466" s="12"/>
      <x:c r="O466" s="12"/>
      <x:c r="P466" s="18" t="str">
        <x:f>IFERROR(IF(A466="","",IF(IF(ISNUMBER(E466),AND(INT(E466)&gt;=36526,INT(E466)&lt;=73050),FALSE),MAX(0,TODAY()-INT(E466)),IF(IF(ISNUMBER(D466),AND(INT(D466)&gt;=36526,INT(D466)&lt;=73050),FALSE),MAX(0,TODAY()-INT(D466)),""))),"")</x:f>
      </x:c>
    </x:row>
    <x:row r="467" ht="30" customHeight="1">
      <x:c r="A467" s="12"/>
      <x:c r="B467" s="12"/>
      <x:c r="C467" s="12"/>
      <x:c r="D467" s="14"/>
      <x:c r="E467" s="14"/>
      <x:c r="F467" s="14"/>
      <x:c r="G467" s="17" t="str">
        <x:f>IFERROR(IF(A467="","",IF(NOT(OR(C467="Wishlist",C467="Applied",C467="Recruiter Screen",C467="Interview",C467="Final Round",C467="Offer",C467="Accepted",C467="Rejected",C467="Withdrawn")),"Set status",IF(OR(C467="Accepted",C467="Rejected",C467="Withdrawn"),"Closed",IF(OR(IF(ISNUMBER(D467),OR(INT(D467)&lt;36526,INT(D467)&gt;73050),D467&lt;&gt;""),IF(ISNUMBER(E467),OR(INT(E467)&lt;36526,INT(E467)&gt;73050),E467&lt;&gt;""),IF(ISNUMBER(F467),OR(INT(F467)&lt;36526,INT(F467)&gt;73050),F467&lt;&gt;"")),"Check date",IF(F467&lt;&gt;"",IF(INT(F467)&lt;TODAY(),"Overdue",IF(INT(F467)=TODAY(),"Due today",IF(INT(F467)&lt;=TODAY()+7,"Due soon","Scheduled"))),IF(C467="Wishlist","Plan application",IF(AND(ISNUMBER(P467),P467&gt;=7),"Review: 7+ days","Set next date"))))))),"Check entry")</x:f>
      </x:c>
      <x:c r="H467" s="12"/>
      <x:c r="I467" s="12"/>
      <x:c r="J467" s="12"/>
      <x:c r="K467" s="12"/>
      <x:c r="L467" s="12"/>
      <x:c r="M467" s="12"/>
      <x:c r="N467" s="12"/>
      <x:c r="O467" s="12"/>
      <x:c r="P467" s="18" t="str">
        <x:f>IFERROR(IF(A467="","",IF(IF(ISNUMBER(E467),AND(INT(E467)&gt;=36526,INT(E467)&lt;=73050),FALSE),MAX(0,TODAY()-INT(E467)),IF(IF(ISNUMBER(D467),AND(INT(D467)&gt;=36526,INT(D467)&lt;=73050),FALSE),MAX(0,TODAY()-INT(D467)),""))),"")</x:f>
      </x:c>
    </x:row>
    <x:row r="468" ht="30" customHeight="1">
      <x:c r="A468" s="12"/>
      <x:c r="B468" s="12"/>
      <x:c r="C468" s="12"/>
      <x:c r="D468" s="14"/>
      <x:c r="E468" s="14"/>
      <x:c r="F468" s="14"/>
      <x:c r="G468" s="17" t="str">
        <x:f>IFERROR(IF(A468="","",IF(NOT(OR(C468="Wishlist",C468="Applied",C468="Recruiter Screen",C468="Interview",C468="Final Round",C468="Offer",C468="Accepted",C468="Rejected",C468="Withdrawn")),"Set status",IF(OR(C468="Accepted",C468="Rejected",C468="Withdrawn"),"Closed",IF(OR(IF(ISNUMBER(D468),OR(INT(D468)&lt;36526,INT(D468)&gt;73050),D468&lt;&gt;""),IF(ISNUMBER(E468),OR(INT(E468)&lt;36526,INT(E468)&gt;73050),E468&lt;&gt;""),IF(ISNUMBER(F468),OR(INT(F468)&lt;36526,INT(F468)&gt;73050),F468&lt;&gt;"")),"Check date",IF(F468&lt;&gt;"",IF(INT(F468)&lt;TODAY(),"Overdue",IF(INT(F468)=TODAY(),"Due today",IF(INT(F468)&lt;=TODAY()+7,"Due soon","Scheduled"))),IF(C468="Wishlist","Plan application",IF(AND(ISNUMBER(P468),P468&gt;=7),"Review: 7+ days","Set next date"))))))),"Check entry")</x:f>
      </x:c>
      <x:c r="H468" s="12"/>
      <x:c r="I468" s="12"/>
      <x:c r="J468" s="12"/>
      <x:c r="K468" s="12"/>
      <x:c r="L468" s="12"/>
      <x:c r="M468" s="12"/>
      <x:c r="N468" s="12"/>
      <x:c r="O468" s="12"/>
      <x:c r="P468" s="18" t="str">
        <x:f>IFERROR(IF(A468="","",IF(IF(ISNUMBER(E468),AND(INT(E468)&gt;=36526,INT(E468)&lt;=73050),FALSE),MAX(0,TODAY()-INT(E468)),IF(IF(ISNUMBER(D468),AND(INT(D468)&gt;=36526,INT(D468)&lt;=73050),FALSE),MAX(0,TODAY()-INT(D468)),""))),"")</x:f>
      </x:c>
    </x:row>
    <x:row r="469" ht="30" customHeight="1">
      <x:c r="A469" s="12"/>
      <x:c r="B469" s="12"/>
      <x:c r="C469" s="12"/>
      <x:c r="D469" s="14"/>
      <x:c r="E469" s="14"/>
      <x:c r="F469" s="14"/>
      <x:c r="G469" s="17" t="str">
        <x:f>IFERROR(IF(A469="","",IF(NOT(OR(C469="Wishlist",C469="Applied",C469="Recruiter Screen",C469="Interview",C469="Final Round",C469="Offer",C469="Accepted",C469="Rejected",C469="Withdrawn")),"Set status",IF(OR(C469="Accepted",C469="Rejected",C469="Withdrawn"),"Closed",IF(OR(IF(ISNUMBER(D469),OR(INT(D469)&lt;36526,INT(D469)&gt;73050),D469&lt;&gt;""),IF(ISNUMBER(E469),OR(INT(E469)&lt;36526,INT(E469)&gt;73050),E469&lt;&gt;""),IF(ISNUMBER(F469),OR(INT(F469)&lt;36526,INT(F469)&gt;73050),F469&lt;&gt;"")),"Check date",IF(F469&lt;&gt;"",IF(INT(F469)&lt;TODAY(),"Overdue",IF(INT(F469)=TODAY(),"Due today",IF(INT(F469)&lt;=TODAY()+7,"Due soon","Scheduled"))),IF(C469="Wishlist","Plan application",IF(AND(ISNUMBER(P469),P469&gt;=7),"Review: 7+ days","Set next date"))))))),"Check entry")</x:f>
      </x:c>
      <x:c r="H469" s="12"/>
      <x:c r="I469" s="12"/>
      <x:c r="J469" s="12"/>
      <x:c r="K469" s="12"/>
      <x:c r="L469" s="12"/>
      <x:c r="M469" s="12"/>
      <x:c r="N469" s="12"/>
      <x:c r="O469" s="12"/>
      <x:c r="P469" s="18" t="str">
        <x:f>IFERROR(IF(A469="","",IF(IF(ISNUMBER(E469),AND(INT(E469)&gt;=36526,INT(E469)&lt;=73050),FALSE),MAX(0,TODAY()-INT(E469)),IF(IF(ISNUMBER(D469),AND(INT(D469)&gt;=36526,INT(D469)&lt;=73050),FALSE),MAX(0,TODAY()-INT(D469)),""))),"")</x:f>
      </x:c>
    </x:row>
    <x:row r="470" ht="30" customHeight="1">
      <x:c r="A470" s="12"/>
      <x:c r="B470" s="12"/>
      <x:c r="C470" s="12"/>
      <x:c r="D470" s="14"/>
      <x:c r="E470" s="14"/>
      <x:c r="F470" s="14"/>
      <x:c r="G470" s="17" t="str">
        <x:f>IFERROR(IF(A470="","",IF(NOT(OR(C470="Wishlist",C470="Applied",C470="Recruiter Screen",C470="Interview",C470="Final Round",C470="Offer",C470="Accepted",C470="Rejected",C470="Withdrawn")),"Set status",IF(OR(C470="Accepted",C470="Rejected",C470="Withdrawn"),"Closed",IF(OR(IF(ISNUMBER(D470),OR(INT(D470)&lt;36526,INT(D470)&gt;73050),D470&lt;&gt;""),IF(ISNUMBER(E470),OR(INT(E470)&lt;36526,INT(E470)&gt;73050),E470&lt;&gt;""),IF(ISNUMBER(F470),OR(INT(F470)&lt;36526,INT(F470)&gt;73050),F470&lt;&gt;"")),"Check date",IF(F470&lt;&gt;"",IF(INT(F470)&lt;TODAY(),"Overdue",IF(INT(F470)=TODAY(),"Due today",IF(INT(F470)&lt;=TODAY()+7,"Due soon","Scheduled"))),IF(C470="Wishlist","Plan application",IF(AND(ISNUMBER(P470),P470&gt;=7),"Review: 7+ days","Set next date"))))))),"Check entry")</x:f>
      </x:c>
      <x:c r="H470" s="12"/>
      <x:c r="I470" s="12"/>
      <x:c r="J470" s="12"/>
      <x:c r="K470" s="12"/>
      <x:c r="L470" s="12"/>
      <x:c r="M470" s="12"/>
      <x:c r="N470" s="12"/>
      <x:c r="O470" s="12"/>
      <x:c r="P470" s="18" t="str">
        <x:f>IFERROR(IF(A470="","",IF(IF(ISNUMBER(E470),AND(INT(E470)&gt;=36526,INT(E470)&lt;=73050),FALSE),MAX(0,TODAY()-INT(E470)),IF(IF(ISNUMBER(D470),AND(INT(D470)&gt;=36526,INT(D470)&lt;=73050),FALSE),MAX(0,TODAY()-INT(D470)),""))),"")</x:f>
      </x:c>
    </x:row>
    <x:row r="471" ht="30" customHeight="1">
      <x:c r="A471" s="12"/>
      <x:c r="B471" s="12"/>
      <x:c r="C471" s="12"/>
      <x:c r="D471" s="14"/>
      <x:c r="E471" s="14"/>
      <x:c r="F471" s="14"/>
      <x:c r="G471" s="17" t="str">
        <x:f>IFERROR(IF(A471="","",IF(NOT(OR(C471="Wishlist",C471="Applied",C471="Recruiter Screen",C471="Interview",C471="Final Round",C471="Offer",C471="Accepted",C471="Rejected",C471="Withdrawn")),"Set status",IF(OR(C471="Accepted",C471="Rejected",C471="Withdrawn"),"Closed",IF(OR(IF(ISNUMBER(D471),OR(INT(D471)&lt;36526,INT(D471)&gt;73050),D471&lt;&gt;""),IF(ISNUMBER(E471),OR(INT(E471)&lt;36526,INT(E471)&gt;73050),E471&lt;&gt;""),IF(ISNUMBER(F471),OR(INT(F471)&lt;36526,INT(F471)&gt;73050),F471&lt;&gt;"")),"Check date",IF(F471&lt;&gt;"",IF(INT(F471)&lt;TODAY(),"Overdue",IF(INT(F471)=TODAY(),"Due today",IF(INT(F471)&lt;=TODAY()+7,"Due soon","Scheduled"))),IF(C471="Wishlist","Plan application",IF(AND(ISNUMBER(P471),P471&gt;=7),"Review: 7+ days","Set next date"))))))),"Check entry")</x:f>
      </x:c>
      <x:c r="H471" s="12"/>
      <x:c r="I471" s="12"/>
      <x:c r="J471" s="12"/>
      <x:c r="K471" s="12"/>
      <x:c r="L471" s="12"/>
      <x:c r="M471" s="12"/>
      <x:c r="N471" s="12"/>
      <x:c r="O471" s="12"/>
      <x:c r="P471" s="18" t="str">
        <x:f>IFERROR(IF(A471="","",IF(IF(ISNUMBER(E471),AND(INT(E471)&gt;=36526,INT(E471)&lt;=73050),FALSE),MAX(0,TODAY()-INT(E471)),IF(IF(ISNUMBER(D471),AND(INT(D471)&gt;=36526,INT(D471)&lt;=73050),FALSE),MAX(0,TODAY()-INT(D471)),""))),"")</x:f>
      </x:c>
    </x:row>
    <x:row r="472" ht="30" customHeight="1">
      <x:c r="A472" s="12"/>
      <x:c r="B472" s="12"/>
      <x:c r="C472" s="12"/>
      <x:c r="D472" s="14"/>
      <x:c r="E472" s="14"/>
      <x:c r="F472" s="14"/>
      <x:c r="G472" s="17" t="str">
        <x:f>IFERROR(IF(A472="","",IF(NOT(OR(C472="Wishlist",C472="Applied",C472="Recruiter Screen",C472="Interview",C472="Final Round",C472="Offer",C472="Accepted",C472="Rejected",C472="Withdrawn")),"Set status",IF(OR(C472="Accepted",C472="Rejected",C472="Withdrawn"),"Closed",IF(OR(IF(ISNUMBER(D472),OR(INT(D472)&lt;36526,INT(D472)&gt;73050),D472&lt;&gt;""),IF(ISNUMBER(E472),OR(INT(E472)&lt;36526,INT(E472)&gt;73050),E472&lt;&gt;""),IF(ISNUMBER(F472),OR(INT(F472)&lt;36526,INT(F472)&gt;73050),F472&lt;&gt;"")),"Check date",IF(F472&lt;&gt;"",IF(INT(F472)&lt;TODAY(),"Overdue",IF(INT(F472)=TODAY(),"Due today",IF(INT(F472)&lt;=TODAY()+7,"Due soon","Scheduled"))),IF(C472="Wishlist","Plan application",IF(AND(ISNUMBER(P472),P472&gt;=7),"Review: 7+ days","Set next date"))))))),"Check entry")</x:f>
      </x:c>
      <x:c r="H472" s="12"/>
      <x:c r="I472" s="12"/>
      <x:c r="J472" s="12"/>
      <x:c r="K472" s="12"/>
      <x:c r="L472" s="12"/>
      <x:c r="M472" s="12"/>
      <x:c r="N472" s="12"/>
      <x:c r="O472" s="12"/>
      <x:c r="P472" s="18" t="str">
        <x:f>IFERROR(IF(A472="","",IF(IF(ISNUMBER(E472),AND(INT(E472)&gt;=36526,INT(E472)&lt;=73050),FALSE),MAX(0,TODAY()-INT(E472)),IF(IF(ISNUMBER(D472),AND(INT(D472)&gt;=36526,INT(D472)&lt;=73050),FALSE),MAX(0,TODAY()-INT(D472)),""))),"")</x:f>
      </x:c>
    </x:row>
    <x:row r="473" ht="30" customHeight="1">
      <x:c r="A473" s="12"/>
      <x:c r="B473" s="12"/>
      <x:c r="C473" s="12"/>
      <x:c r="D473" s="14"/>
      <x:c r="E473" s="14"/>
      <x:c r="F473" s="14"/>
      <x:c r="G473" s="17" t="str">
        <x:f>IFERROR(IF(A473="","",IF(NOT(OR(C473="Wishlist",C473="Applied",C473="Recruiter Screen",C473="Interview",C473="Final Round",C473="Offer",C473="Accepted",C473="Rejected",C473="Withdrawn")),"Set status",IF(OR(C473="Accepted",C473="Rejected",C473="Withdrawn"),"Closed",IF(OR(IF(ISNUMBER(D473),OR(INT(D473)&lt;36526,INT(D473)&gt;73050),D473&lt;&gt;""),IF(ISNUMBER(E473),OR(INT(E473)&lt;36526,INT(E473)&gt;73050),E473&lt;&gt;""),IF(ISNUMBER(F473),OR(INT(F473)&lt;36526,INT(F473)&gt;73050),F473&lt;&gt;"")),"Check date",IF(F473&lt;&gt;"",IF(INT(F473)&lt;TODAY(),"Overdue",IF(INT(F473)=TODAY(),"Due today",IF(INT(F473)&lt;=TODAY()+7,"Due soon","Scheduled"))),IF(C473="Wishlist","Plan application",IF(AND(ISNUMBER(P473),P473&gt;=7),"Review: 7+ days","Set next date"))))))),"Check entry")</x:f>
      </x:c>
      <x:c r="H473" s="12"/>
      <x:c r="I473" s="12"/>
      <x:c r="J473" s="12"/>
      <x:c r="K473" s="12"/>
      <x:c r="L473" s="12"/>
      <x:c r="M473" s="12"/>
      <x:c r="N473" s="12"/>
      <x:c r="O473" s="12"/>
      <x:c r="P473" s="18" t="str">
        <x:f>IFERROR(IF(A473="","",IF(IF(ISNUMBER(E473),AND(INT(E473)&gt;=36526,INT(E473)&lt;=73050),FALSE),MAX(0,TODAY()-INT(E473)),IF(IF(ISNUMBER(D473),AND(INT(D473)&gt;=36526,INT(D473)&lt;=73050),FALSE),MAX(0,TODAY()-INT(D473)),""))),"")</x:f>
      </x:c>
    </x:row>
    <x:row r="474" ht="30" customHeight="1">
      <x:c r="A474" s="12"/>
      <x:c r="B474" s="12"/>
      <x:c r="C474" s="12"/>
      <x:c r="D474" s="14"/>
      <x:c r="E474" s="14"/>
      <x:c r="F474" s="14"/>
      <x:c r="G474" s="17" t="str">
        <x:f>IFERROR(IF(A474="","",IF(NOT(OR(C474="Wishlist",C474="Applied",C474="Recruiter Screen",C474="Interview",C474="Final Round",C474="Offer",C474="Accepted",C474="Rejected",C474="Withdrawn")),"Set status",IF(OR(C474="Accepted",C474="Rejected",C474="Withdrawn"),"Closed",IF(OR(IF(ISNUMBER(D474),OR(INT(D474)&lt;36526,INT(D474)&gt;73050),D474&lt;&gt;""),IF(ISNUMBER(E474),OR(INT(E474)&lt;36526,INT(E474)&gt;73050),E474&lt;&gt;""),IF(ISNUMBER(F474),OR(INT(F474)&lt;36526,INT(F474)&gt;73050),F474&lt;&gt;"")),"Check date",IF(F474&lt;&gt;"",IF(INT(F474)&lt;TODAY(),"Overdue",IF(INT(F474)=TODAY(),"Due today",IF(INT(F474)&lt;=TODAY()+7,"Due soon","Scheduled"))),IF(C474="Wishlist","Plan application",IF(AND(ISNUMBER(P474),P474&gt;=7),"Review: 7+ days","Set next date"))))))),"Check entry")</x:f>
      </x:c>
      <x:c r="H474" s="12"/>
      <x:c r="I474" s="12"/>
      <x:c r="J474" s="12"/>
      <x:c r="K474" s="12"/>
      <x:c r="L474" s="12"/>
      <x:c r="M474" s="12"/>
      <x:c r="N474" s="12"/>
      <x:c r="O474" s="12"/>
      <x:c r="P474" s="18" t="str">
        <x:f>IFERROR(IF(A474="","",IF(IF(ISNUMBER(E474),AND(INT(E474)&gt;=36526,INT(E474)&lt;=73050),FALSE),MAX(0,TODAY()-INT(E474)),IF(IF(ISNUMBER(D474),AND(INT(D474)&gt;=36526,INT(D474)&lt;=73050),FALSE),MAX(0,TODAY()-INT(D474)),""))),"")</x:f>
      </x:c>
    </x:row>
    <x:row r="475" ht="30" customHeight="1">
      <x:c r="A475" s="12"/>
      <x:c r="B475" s="12"/>
      <x:c r="C475" s="12"/>
      <x:c r="D475" s="14"/>
      <x:c r="E475" s="14"/>
      <x:c r="F475" s="14"/>
      <x:c r="G475" s="17" t="str">
        <x:f>IFERROR(IF(A475="","",IF(NOT(OR(C475="Wishlist",C475="Applied",C475="Recruiter Screen",C475="Interview",C475="Final Round",C475="Offer",C475="Accepted",C475="Rejected",C475="Withdrawn")),"Set status",IF(OR(C475="Accepted",C475="Rejected",C475="Withdrawn"),"Closed",IF(OR(IF(ISNUMBER(D475),OR(INT(D475)&lt;36526,INT(D475)&gt;73050),D475&lt;&gt;""),IF(ISNUMBER(E475),OR(INT(E475)&lt;36526,INT(E475)&gt;73050),E475&lt;&gt;""),IF(ISNUMBER(F475),OR(INT(F475)&lt;36526,INT(F475)&gt;73050),F475&lt;&gt;"")),"Check date",IF(F475&lt;&gt;"",IF(INT(F475)&lt;TODAY(),"Overdue",IF(INT(F475)=TODAY(),"Due today",IF(INT(F475)&lt;=TODAY()+7,"Due soon","Scheduled"))),IF(C475="Wishlist","Plan application",IF(AND(ISNUMBER(P475),P475&gt;=7),"Review: 7+ days","Set next date"))))))),"Check entry")</x:f>
      </x:c>
      <x:c r="H475" s="12"/>
      <x:c r="I475" s="12"/>
      <x:c r="J475" s="12"/>
      <x:c r="K475" s="12"/>
      <x:c r="L475" s="12"/>
      <x:c r="M475" s="12"/>
      <x:c r="N475" s="12"/>
      <x:c r="O475" s="12"/>
      <x:c r="P475" s="18" t="str">
        <x:f>IFERROR(IF(A475="","",IF(IF(ISNUMBER(E475),AND(INT(E475)&gt;=36526,INT(E475)&lt;=73050),FALSE),MAX(0,TODAY()-INT(E475)),IF(IF(ISNUMBER(D475),AND(INT(D475)&gt;=36526,INT(D475)&lt;=73050),FALSE),MAX(0,TODAY()-INT(D475)),""))),"")</x:f>
      </x:c>
    </x:row>
    <x:row r="476" ht="30" customHeight="1">
      <x:c r="A476" s="12"/>
      <x:c r="B476" s="12"/>
      <x:c r="C476" s="12"/>
      <x:c r="D476" s="14"/>
      <x:c r="E476" s="14"/>
      <x:c r="F476" s="14"/>
      <x:c r="G476" s="17" t="str">
        <x:f>IFERROR(IF(A476="","",IF(NOT(OR(C476="Wishlist",C476="Applied",C476="Recruiter Screen",C476="Interview",C476="Final Round",C476="Offer",C476="Accepted",C476="Rejected",C476="Withdrawn")),"Set status",IF(OR(C476="Accepted",C476="Rejected",C476="Withdrawn"),"Closed",IF(OR(IF(ISNUMBER(D476),OR(INT(D476)&lt;36526,INT(D476)&gt;73050),D476&lt;&gt;""),IF(ISNUMBER(E476),OR(INT(E476)&lt;36526,INT(E476)&gt;73050),E476&lt;&gt;""),IF(ISNUMBER(F476),OR(INT(F476)&lt;36526,INT(F476)&gt;73050),F476&lt;&gt;"")),"Check date",IF(F476&lt;&gt;"",IF(INT(F476)&lt;TODAY(),"Overdue",IF(INT(F476)=TODAY(),"Due today",IF(INT(F476)&lt;=TODAY()+7,"Due soon","Scheduled"))),IF(C476="Wishlist","Plan application",IF(AND(ISNUMBER(P476),P476&gt;=7),"Review: 7+ days","Set next date"))))))),"Check entry")</x:f>
      </x:c>
      <x:c r="H476" s="12"/>
      <x:c r="I476" s="12"/>
      <x:c r="J476" s="12"/>
      <x:c r="K476" s="12"/>
      <x:c r="L476" s="12"/>
      <x:c r="M476" s="12"/>
      <x:c r="N476" s="12"/>
      <x:c r="O476" s="12"/>
      <x:c r="P476" s="18" t="str">
        <x:f>IFERROR(IF(A476="","",IF(IF(ISNUMBER(E476),AND(INT(E476)&gt;=36526,INT(E476)&lt;=73050),FALSE),MAX(0,TODAY()-INT(E476)),IF(IF(ISNUMBER(D476),AND(INT(D476)&gt;=36526,INT(D476)&lt;=73050),FALSE),MAX(0,TODAY()-INT(D476)),""))),"")</x:f>
      </x:c>
    </x:row>
    <x:row r="477" ht="30" customHeight="1">
      <x:c r="A477" s="12"/>
      <x:c r="B477" s="12"/>
      <x:c r="C477" s="12"/>
      <x:c r="D477" s="14"/>
      <x:c r="E477" s="14"/>
      <x:c r="F477" s="14"/>
      <x:c r="G477" s="17" t="str">
        <x:f>IFERROR(IF(A477="","",IF(NOT(OR(C477="Wishlist",C477="Applied",C477="Recruiter Screen",C477="Interview",C477="Final Round",C477="Offer",C477="Accepted",C477="Rejected",C477="Withdrawn")),"Set status",IF(OR(C477="Accepted",C477="Rejected",C477="Withdrawn"),"Closed",IF(OR(IF(ISNUMBER(D477),OR(INT(D477)&lt;36526,INT(D477)&gt;73050),D477&lt;&gt;""),IF(ISNUMBER(E477),OR(INT(E477)&lt;36526,INT(E477)&gt;73050),E477&lt;&gt;""),IF(ISNUMBER(F477),OR(INT(F477)&lt;36526,INT(F477)&gt;73050),F477&lt;&gt;"")),"Check date",IF(F477&lt;&gt;"",IF(INT(F477)&lt;TODAY(),"Overdue",IF(INT(F477)=TODAY(),"Due today",IF(INT(F477)&lt;=TODAY()+7,"Due soon","Scheduled"))),IF(C477="Wishlist","Plan application",IF(AND(ISNUMBER(P477),P477&gt;=7),"Review: 7+ days","Set next date"))))))),"Check entry")</x:f>
      </x:c>
      <x:c r="H477" s="12"/>
      <x:c r="I477" s="12"/>
      <x:c r="J477" s="12"/>
      <x:c r="K477" s="12"/>
      <x:c r="L477" s="12"/>
      <x:c r="M477" s="12"/>
      <x:c r="N477" s="12"/>
      <x:c r="O477" s="12"/>
      <x:c r="P477" s="18" t="str">
        <x:f>IFERROR(IF(A477="","",IF(IF(ISNUMBER(E477),AND(INT(E477)&gt;=36526,INT(E477)&lt;=73050),FALSE),MAX(0,TODAY()-INT(E477)),IF(IF(ISNUMBER(D477),AND(INT(D477)&gt;=36526,INT(D477)&lt;=73050),FALSE),MAX(0,TODAY()-INT(D477)),""))),"")</x:f>
      </x:c>
    </x:row>
    <x:row r="478" ht="30" customHeight="1">
      <x:c r="A478" s="12"/>
      <x:c r="B478" s="12"/>
      <x:c r="C478" s="12"/>
      <x:c r="D478" s="14"/>
      <x:c r="E478" s="14"/>
      <x:c r="F478" s="14"/>
      <x:c r="G478" s="17" t="str">
        <x:f>IFERROR(IF(A478="","",IF(NOT(OR(C478="Wishlist",C478="Applied",C478="Recruiter Screen",C478="Interview",C478="Final Round",C478="Offer",C478="Accepted",C478="Rejected",C478="Withdrawn")),"Set status",IF(OR(C478="Accepted",C478="Rejected",C478="Withdrawn"),"Closed",IF(OR(IF(ISNUMBER(D478),OR(INT(D478)&lt;36526,INT(D478)&gt;73050),D478&lt;&gt;""),IF(ISNUMBER(E478),OR(INT(E478)&lt;36526,INT(E478)&gt;73050),E478&lt;&gt;""),IF(ISNUMBER(F478),OR(INT(F478)&lt;36526,INT(F478)&gt;73050),F478&lt;&gt;"")),"Check date",IF(F478&lt;&gt;"",IF(INT(F478)&lt;TODAY(),"Overdue",IF(INT(F478)=TODAY(),"Due today",IF(INT(F478)&lt;=TODAY()+7,"Due soon","Scheduled"))),IF(C478="Wishlist","Plan application",IF(AND(ISNUMBER(P478),P478&gt;=7),"Review: 7+ days","Set next date"))))))),"Check entry")</x:f>
      </x:c>
      <x:c r="H478" s="12"/>
      <x:c r="I478" s="12"/>
      <x:c r="J478" s="12"/>
      <x:c r="K478" s="12"/>
      <x:c r="L478" s="12"/>
      <x:c r="M478" s="12"/>
      <x:c r="N478" s="12"/>
      <x:c r="O478" s="12"/>
      <x:c r="P478" s="18" t="str">
        <x:f>IFERROR(IF(A478="","",IF(IF(ISNUMBER(E478),AND(INT(E478)&gt;=36526,INT(E478)&lt;=73050),FALSE),MAX(0,TODAY()-INT(E478)),IF(IF(ISNUMBER(D478),AND(INT(D478)&gt;=36526,INT(D478)&lt;=73050),FALSE),MAX(0,TODAY()-INT(D478)),""))),"")</x:f>
      </x:c>
    </x:row>
    <x:row r="479" ht="30" customHeight="1">
      <x:c r="A479" s="12"/>
      <x:c r="B479" s="12"/>
      <x:c r="C479" s="12"/>
      <x:c r="D479" s="14"/>
      <x:c r="E479" s="14"/>
      <x:c r="F479" s="14"/>
      <x:c r="G479" s="17" t="str">
        <x:f>IFERROR(IF(A479="","",IF(NOT(OR(C479="Wishlist",C479="Applied",C479="Recruiter Screen",C479="Interview",C479="Final Round",C479="Offer",C479="Accepted",C479="Rejected",C479="Withdrawn")),"Set status",IF(OR(C479="Accepted",C479="Rejected",C479="Withdrawn"),"Closed",IF(OR(IF(ISNUMBER(D479),OR(INT(D479)&lt;36526,INT(D479)&gt;73050),D479&lt;&gt;""),IF(ISNUMBER(E479),OR(INT(E479)&lt;36526,INT(E479)&gt;73050),E479&lt;&gt;""),IF(ISNUMBER(F479),OR(INT(F479)&lt;36526,INT(F479)&gt;73050),F479&lt;&gt;"")),"Check date",IF(F479&lt;&gt;"",IF(INT(F479)&lt;TODAY(),"Overdue",IF(INT(F479)=TODAY(),"Due today",IF(INT(F479)&lt;=TODAY()+7,"Due soon","Scheduled"))),IF(C479="Wishlist","Plan application",IF(AND(ISNUMBER(P479),P479&gt;=7),"Review: 7+ days","Set next date"))))))),"Check entry")</x:f>
      </x:c>
      <x:c r="H479" s="12"/>
      <x:c r="I479" s="12"/>
      <x:c r="J479" s="12"/>
      <x:c r="K479" s="12"/>
      <x:c r="L479" s="12"/>
      <x:c r="M479" s="12"/>
      <x:c r="N479" s="12"/>
      <x:c r="O479" s="12"/>
      <x:c r="P479" s="18" t="str">
        <x:f>IFERROR(IF(A479="","",IF(IF(ISNUMBER(E479),AND(INT(E479)&gt;=36526,INT(E479)&lt;=73050),FALSE),MAX(0,TODAY()-INT(E479)),IF(IF(ISNUMBER(D479),AND(INT(D479)&gt;=36526,INT(D479)&lt;=73050),FALSE),MAX(0,TODAY()-INT(D479)),""))),"")</x:f>
      </x:c>
    </x:row>
    <x:row r="480" ht="30" customHeight="1">
      <x:c r="A480" s="12"/>
      <x:c r="B480" s="12"/>
      <x:c r="C480" s="12"/>
      <x:c r="D480" s="14"/>
      <x:c r="E480" s="14"/>
      <x:c r="F480" s="14"/>
      <x:c r="G480" s="17" t="str">
        <x:f>IFERROR(IF(A480="","",IF(NOT(OR(C480="Wishlist",C480="Applied",C480="Recruiter Screen",C480="Interview",C480="Final Round",C480="Offer",C480="Accepted",C480="Rejected",C480="Withdrawn")),"Set status",IF(OR(C480="Accepted",C480="Rejected",C480="Withdrawn"),"Closed",IF(OR(IF(ISNUMBER(D480),OR(INT(D480)&lt;36526,INT(D480)&gt;73050),D480&lt;&gt;""),IF(ISNUMBER(E480),OR(INT(E480)&lt;36526,INT(E480)&gt;73050),E480&lt;&gt;""),IF(ISNUMBER(F480),OR(INT(F480)&lt;36526,INT(F480)&gt;73050),F480&lt;&gt;"")),"Check date",IF(F480&lt;&gt;"",IF(INT(F480)&lt;TODAY(),"Overdue",IF(INT(F480)=TODAY(),"Due today",IF(INT(F480)&lt;=TODAY()+7,"Due soon","Scheduled"))),IF(C480="Wishlist","Plan application",IF(AND(ISNUMBER(P480),P480&gt;=7),"Review: 7+ days","Set next date"))))))),"Check entry")</x:f>
      </x:c>
      <x:c r="H480" s="12"/>
      <x:c r="I480" s="12"/>
      <x:c r="J480" s="12"/>
      <x:c r="K480" s="12"/>
      <x:c r="L480" s="12"/>
      <x:c r="M480" s="12"/>
      <x:c r="N480" s="12"/>
      <x:c r="O480" s="12"/>
      <x:c r="P480" s="18" t="str">
        <x:f>IFERROR(IF(A480="","",IF(IF(ISNUMBER(E480),AND(INT(E480)&gt;=36526,INT(E480)&lt;=73050),FALSE),MAX(0,TODAY()-INT(E480)),IF(IF(ISNUMBER(D480),AND(INT(D480)&gt;=36526,INT(D480)&lt;=73050),FALSE),MAX(0,TODAY()-INT(D480)),""))),"")</x:f>
      </x:c>
    </x:row>
    <x:row r="481" ht="30" customHeight="1">
      <x:c r="A481" s="12"/>
      <x:c r="B481" s="12"/>
      <x:c r="C481" s="12"/>
      <x:c r="D481" s="14"/>
      <x:c r="E481" s="14"/>
      <x:c r="F481" s="14"/>
      <x:c r="G481" s="17" t="str">
        <x:f>IFERROR(IF(A481="","",IF(NOT(OR(C481="Wishlist",C481="Applied",C481="Recruiter Screen",C481="Interview",C481="Final Round",C481="Offer",C481="Accepted",C481="Rejected",C481="Withdrawn")),"Set status",IF(OR(C481="Accepted",C481="Rejected",C481="Withdrawn"),"Closed",IF(OR(IF(ISNUMBER(D481),OR(INT(D481)&lt;36526,INT(D481)&gt;73050),D481&lt;&gt;""),IF(ISNUMBER(E481),OR(INT(E481)&lt;36526,INT(E481)&gt;73050),E481&lt;&gt;""),IF(ISNUMBER(F481),OR(INT(F481)&lt;36526,INT(F481)&gt;73050),F481&lt;&gt;"")),"Check date",IF(F481&lt;&gt;"",IF(INT(F481)&lt;TODAY(),"Overdue",IF(INT(F481)=TODAY(),"Due today",IF(INT(F481)&lt;=TODAY()+7,"Due soon","Scheduled"))),IF(C481="Wishlist","Plan application",IF(AND(ISNUMBER(P481),P481&gt;=7),"Review: 7+ days","Set next date"))))))),"Check entry")</x:f>
      </x:c>
      <x:c r="H481" s="12"/>
      <x:c r="I481" s="12"/>
      <x:c r="J481" s="12"/>
      <x:c r="K481" s="12"/>
      <x:c r="L481" s="12"/>
      <x:c r="M481" s="12"/>
      <x:c r="N481" s="12"/>
      <x:c r="O481" s="12"/>
      <x:c r="P481" s="18" t="str">
        <x:f>IFERROR(IF(A481="","",IF(IF(ISNUMBER(E481),AND(INT(E481)&gt;=36526,INT(E481)&lt;=73050),FALSE),MAX(0,TODAY()-INT(E481)),IF(IF(ISNUMBER(D481),AND(INT(D481)&gt;=36526,INT(D481)&lt;=73050),FALSE),MAX(0,TODAY()-INT(D481)),""))),"")</x:f>
      </x:c>
    </x:row>
    <x:row r="482" ht="30" customHeight="1">
      <x:c r="A482" s="12"/>
      <x:c r="B482" s="12"/>
      <x:c r="C482" s="12"/>
      <x:c r="D482" s="14"/>
      <x:c r="E482" s="14"/>
      <x:c r="F482" s="14"/>
      <x:c r="G482" s="17" t="str">
        <x:f>IFERROR(IF(A482="","",IF(NOT(OR(C482="Wishlist",C482="Applied",C482="Recruiter Screen",C482="Interview",C482="Final Round",C482="Offer",C482="Accepted",C482="Rejected",C482="Withdrawn")),"Set status",IF(OR(C482="Accepted",C482="Rejected",C482="Withdrawn"),"Closed",IF(OR(IF(ISNUMBER(D482),OR(INT(D482)&lt;36526,INT(D482)&gt;73050),D482&lt;&gt;""),IF(ISNUMBER(E482),OR(INT(E482)&lt;36526,INT(E482)&gt;73050),E482&lt;&gt;""),IF(ISNUMBER(F482),OR(INT(F482)&lt;36526,INT(F482)&gt;73050),F482&lt;&gt;"")),"Check date",IF(F482&lt;&gt;"",IF(INT(F482)&lt;TODAY(),"Overdue",IF(INT(F482)=TODAY(),"Due today",IF(INT(F482)&lt;=TODAY()+7,"Due soon","Scheduled"))),IF(C482="Wishlist","Plan application",IF(AND(ISNUMBER(P482),P482&gt;=7),"Review: 7+ days","Set next date"))))))),"Check entry")</x:f>
      </x:c>
      <x:c r="H482" s="12"/>
      <x:c r="I482" s="12"/>
      <x:c r="J482" s="12"/>
      <x:c r="K482" s="12"/>
      <x:c r="L482" s="12"/>
      <x:c r="M482" s="12"/>
      <x:c r="N482" s="12"/>
      <x:c r="O482" s="12"/>
      <x:c r="P482" s="18" t="str">
        <x:f>IFERROR(IF(A482="","",IF(IF(ISNUMBER(E482),AND(INT(E482)&gt;=36526,INT(E482)&lt;=73050),FALSE),MAX(0,TODAY()-INT(E482)),IF(IF(ISNUMBER(D482),AND(INT(D482)&gt;=36526,INT(D482)&lt;=73050),FALSE),MAX(0,TODAY()-INT(D482)),""))),"")</x:f>
      </x:c>
    </x:row>
    <x:row r="483" ht="30" customHeight="1">
      <x:c r="A483" s="12"/>
      <x:c r="B483" s="12"/>
      <x:c r="C483" s="12"/>
      <x:c r="D483" s="14"/>
      <x:c r="E483" s="14"/>
      <x:c r="F483" s="14"/>
      <x:c r="G483" s="17" t="str">
        <x:f>IFERROR(IF(A483="","",IF(NOT(OR(C483="Wishlist",C483="Applied",C483="Recruiter Screen",C483="Interview",C483="Final Round",C483="Offer",C483="Accepted",C483="Rejected",C483="Withdrawn")),"Set status",IF(OR(C483="Accepted",C483="Rejected",C483="Withdrawn"),"Closed",IF(OR(IF(ISNUMBER(D483),OR(INT(D483)&lt;36526,INT(D483)&gt;73050),D483&lt;&gt;""),IF(ISNUMBER(E483),OR(INT(E483)&lt;36526,INT(E483)&gt;73050),E483&lt;&gt;""),IF(ISNUMBER(F483),OR(INT(F483)&lt;36526,INT(F483)&gt;73050),F483&lt;&gt;"")),"Check date",IF(F483&lt;&gt;"",IF(INT(F483)&lt;TODAY(),"Overdue",IF(INT(F483)=TODAY(),"Due today",IF(INT(F483)&lt;=TODAY()+7,"Due soon","Scheduled"))),IF(C483="Wishlist","Plan application",IF(AND(ISNUMBER(P483),P483&gt;=7),"Review: 7+ days","Set next date"))))))),"Check entry")</x:f>
      </x:c>
      <x:c r="H483" s="12"/>
      <x:c r="I483" s="12"/>
      <x:c r="J483" s="12"/>
      <x:c r="K483" s="12"/>
      <x:c r="L483" s="12"/>
      <x:c r="M483" s="12"/>
      <x:c r="N483" s="12"/>
      <x:c r="O483" s="12"/>
      <x:c r="P483" s="18" t="str">
        <x:f>IFERROR(IF(A483="","",IF(IF(ISNUMBER(E483),AND(INT(E483)&gt;=36526,INT(E483)&lt;=73050),FALSE),MAX(0,TODAY()-INT(E483)),IF(IF(ISNUMBER(D483),AND(INT(D483)&gt;=36526,INT(D483)&lt;=73050),FALSE),MAX(0,TODAY()-INT(D483)),""))),"")</x:f>
      </x:c>
    </x:row>
    <x:row r="484" ht="30" customHeight="1">
      <x:c r="A484" s="12"/>
      <x:c r="B484" s="12"/>
      <x:c r="C484" s="12"/>
      <x:c r="D484" s="14"/>
      <x:c r="E484" s="14"/>
      <x:c r="F484" s="14"/>
      <x:c r="G484" s="17" t="str">
        <x:f>IFERROR(IF(A484="","",IF(NOT(OR(C484="Wishlist",C484="Applied",C484="Recruiter Screen",C484="Interview",C484="Final Round",C484="Offer",C484="Accepted",C484="Rejected",C484="Withdrawn")),"Set status",IF(OR(C484="Accepted",C484="Rejected",C484="Withdrawn"),"Closed",IF(OR(IF(ISNUMBER(D484),OR(INT(D484)&lt;36526,INT(D484)&gt;73050),D484&lt;&gt;""),IF(ISNUMBER(E484),OR(INT(E484)&lt;36526,INT(E484)&gt;73050),E484&lt;&gt;""),IF(ISNUMBER(F484),OR(INT(F484)&lt;36526,INT(F484)&gt;73050),F484&lt;&gt;"")),"Check date",IF(F484&lt;&gt;"",IF(INT(F484)&lt;TODAY(),"Overdue",IF(INT(F484)=TODAY(),"Due today",IF(INT(F484)&lt;=TODAY()+7,"Due soon","Scheduled"))),IF(C484="Wishlist","Plan application",IF(AND(ISNUMBER(P484),P484&gt;=7),"Review: 7+ days","Set next date"))))))),"Check entry")</x:f>
      </x:c>
      <x:c r="H484" s="12"/>
      <x:c r="I484" s="12"/>
      <x:c r="J484" s="12"/>
      <x:c r="K484" s="12"/>
      <x:c r="L484" s="12"/>
      <x:c r="M484" s="12"/>
      <x:c r="N484" s="12"/>
      <x:c r="O484" s="12"/>
      <x:c r="P484" s="18" t="str">
        <x:f>IFERROR(IF(A484="","",IF(IF(ISNUMBER(E484),AND(INT(E484)&gt;=36526,INT(E484)&lt;=73050),FALSE),MAX(0,TODAY()-INT(E484)),IF(IF(ISNUMBER(D484),AND(INT(D484)&gt;=36526,INT(D484)&lt;=73050),FALSE),MAX(0,TODAY()-INT(D484)),""))),"")</x:f>
      </x:c>
    </x:row>
    <x:row r="485" ht="30" customHeight="1">
      <x:c r="A485" s="12"/>
      <x:c r="B485" s="12"/>
      <x:c r="C485" s="12"/>
      <x:c r="D485" s="14"/>
      <x:c r="E485" s="14"/>
      <x:c r="F485" s="14"/>
      <x:c r="G485" s="17" t="str">
        <x:f>IFERROR(IF(A485="","",IF(NOT(OR(C485="Wishlist",C485="Applied",C485="Recruiter Screen",C485="Interview",C485="Final Round",C485="Offer",C485="Accepted",C485="Rejected",C485="Withdrawn")),"Set status",IF(OR(C485="Accepted",C485="Rejected",C485="Withdrawn"),"Closed",IF(OR(IF(ISNUMBER(D485),OR(INT(D485)&lt;36526,INT(D485)&gt;73050),D485&lt;&gt;""),IF(ISNUMBER(E485),OR(INT(E485)&lt;36526,INT(E485)&gt;73050),E485&lt;&gt;""),IF(ISNUMBER(F485),OR(INT(F485)&lt;36526,INT(F485)&gt;73050),F485&lt;&gt;"")),"Check date",IF(F485&lt;&gt;"",IF(INT(F485)&lt;TODAY(),"Overdue",IF(INT(F485)=TODAY(),"Due today",IF(INT(F485)&lt;=TODAY()+7,"Due soon","Scheduled"))),IF(C485="Wishlist","Plan application",IF(AND(ISNUMBER(P485),P485&gt;=7),"Review: 7+ days","Set next date"))))))),"Check entry")</x:f>
      </x:c>
      <x:c r="H485" s="12"/>
      <x:c r="I485" s="12"/>
      <x:c r="J485" s="12"/>
      <x:c r="K485" s="12"/>
      <x:c r="L485" s="12"/>
      <x:c r="M485" s="12"/>
      <x:c r="N485" s="12"/>
      <x:c r="O485" s="12"/>
      <x:c r="P485" s="18" t="str">
        <x:f>IFERROR(IF(A485="","",IF(IF(ISNUMBER(E485),AND(INT(E485)&gt;=36526,INT(E485)&lt;=73050),FALSE),MAX(0,TODAY()-INT(E485)),IF(IF(ISNUMBER(D485),AND(INT(D485)&gt;=36526,INT(D485)&lt;=73050),FALSE),MAX(0,TODAY()-INT(D485)),""))),"")</x:f>
      </x:c>
    </x:row>
    <x:row r="486" ht="30" customHeight="1">
      <x:c r="A486" s="12"/>
      <x:c r="B486" s="12"/>
      <x:c r="C486" s="12"/>
      <x:c r="D486" s="14"/>
      <x:c r="E486" s="14"/>
      <x:c r="F486" s="14"/>
      <x:c r="G486" s="17" t="str">
        <x:f>IFERROR(IF(A486="","",IF(NOT(OR(C486="Wishlist",C486="Applied",C486="Recruiter Screen",C486="Interview",C486="Final Round",C486="Offer",C486="Accepted",C486="Rejected",C486="Withdrawn")),"Set status",IF(OR(C486="Accepted",C486="Rejected",C486="Withdrawn"),"Closed",IF(OR(IF(ISNUMBER(D486),OR(INT(D486)&lt;36526,INT(D486)&gt;73050),D486&lt;&gt;""),IF(ISNUMBER(E486),OR(INT(E486)&lt;36526,INT(E486)&gt;73050),E486&lt;&gt;""),IF(ISNUMBER(F486),OR(INT(F486)&lt;36526,INT(F486)&gt;73050),F486&lt;&gt;"")),"Check date",IF(F486&lt;&gt;"",IF(INT(F486)&lt;TODAY(),"Overdue",IF(INT(F486)=TODAY(),"Due today",IF(INT(F486)&lt;=TODAY()+7,"Due soon","Scheduled"))),IF(C486="Wishlist","Plan application",IF(AND(ISNUMBER(P486),P486&gt;=7),"Review: 7+ days","Set next date"))))))),"Check entry")</x:f>
      </x:c>
      <x:c r="H486" s="12"/>
      <x:c r="I486" s="12"/>
      <x:c r="J486" s="12"/>
      <x:c r="K486" s="12"/>
      <x:c r="L486" s="12"/>
      <x:c r="M486" s="12"/>
      <x:c r="N486" s="12"/>
      <x:c r="O486" s="12"/>
      <x:c r="P486" s="18" t="str">
        <x:f>IFERROR(IF(A486="","",IF(IF(ISNUMBER(E486),AND(INT(E486)&gt;=36526,INT(E486)&lt;=73050),FALSE),MAX(0,TODAY()-INT(E486)),IF(IF(ISNUMBER(D486),AND(INT(D486)&gt;=36526,INT(D486)&lt;=73050),FALSE),MAX(0,TODAY()-INT(D486)),""))),"")</x:f>
      </x:c>
    </x:row>
    <x:row r="487" ht="30" customHeight="1">
      <x:c r="A487" s="12"/>
      <x:c r="B487" s="12"/>
      <x:c r="C487" s="12"/>
      <x:c r="D487" s="14"/>
      <x:c r="E487" s="14"/>
      <x:c r="F487" s="14"/>
      <x:c r="G487" s="17" t="str">
        <x:f>IFERROR(IF(A487="","",IF(NOT(OR(C487="Wishlist",C487="Applied",C487="Recruiter Screen",C487="Interview",C487="Final Round",C487="Offer",C487="Accepted",C487="Rejected",C487="Withdrawn")),"Set status",IF(OR(C487="Accepted",C487="Rejected",C487="Withdrawn"),"Closed",IF(OR(IF(ISNUMBER(D487),OR(INT(D487)&lt;36526,INT(D487)&gt;73050),D487&lt;&gt;""),IF(ISNUMBER(E487),OR(INT(E487)&lt;36526,INT(E487)&gt;73050),E487&lt;&gt;""),IF(ISNUMBER(F487),OR(INT(F487)&lt;36526,INT(F487)&gt;73050),F487&lt;&gt;"")),"Check date",IF(F487&lt;&gt;"",IF(INT(F487)&lt;TODAY(),"Overdue",IF(INT(F487)=TODAY(),"Due today",IF(INT(F487)&lt;=TODAY()+7,"Due soon","Scheduled"))),IF(C487="Wishlist","Plan application",IF(AND(ISNUMBER(P487),P487&gt;=7),"Review: 7+ days","Set next date"))))))),"Check entry")</x:f>
      </x:c>
      <x:c r="H487" s="12"/>
      <x:c r="I487" s="12"/>
      <x:c r="J487" s="12"/>
      <x:c r="K487" s="12"/>
      <x:c r="L487" s="12"/>
      <x:c r="M487" s="12"/>
      <x:c r="N487" s="12"/>
      <x:c r="O487" s="12"/>
      <x:c r="P487" s="18" t="str">
        <x:f>IFERROR(IF(A487="","",IF(IF(ISNUMBER(E487),AND(INT(E487)&gt;=36526,INT(E487)&lt;=73050),FALSE),MAX(0,TODAY()-INT(E487)),IF(IF(ISNUMBER(D487),AND(INT(D487)&gt;=36526,INT(D487)&lt;=73050),FALSE),MAX(0,TODAY()-INT(D487)),""))),"")</x:f>
      </x:c>
    </x:row>
    <x:row r="488" ht="30" customHeight="1">
      <x:c r="A488" s="12"/>
      <x:c r="B488" s="12"/>
      <x:c r="C488" s="12"/>
      <x:c r="D488" s="14"/>
      <x:c r="E488" s="14"/>
      <x:c r="F488" s="14"/>
      <x:c r="G488" s="17" t="str">
        <x:f>IFERROR(IF(A488="","",IF(NOT(OR(C488="Wishlist",C488="Applied",C488="Recruiter Screen",C488="Interview",C488="Final Round",C488="Offer",C488="Accepted",C488="Rejected",C488="Withdrawn")),"Set status",IF(OR(C488="Accepted",C488="Rejected",C488="Withdrawn"),"Closed",IF(OR(IF(ISNUMBER(D488),OR(INT(D488)&lt;36526,INT(D488)&gt;73050),D488&lt;&gt;""),IF(ISNUMBER(E488),OR(INT(E488)&lt;36526,INT(E488)&gt;73050),E488&lt;&gt;""),IF(ISNUMBER(F488),OR(INT(F488)&lt;36526,INT(F488)&gt;73050),F488&lt;&gt;"")),"Check date",IF(F488&lt;&gt;"",IF(INT(F488)&lt;TODAY(),"Overdue",IF(INT(F488)=TODAY(),"Due today",IF(INT(F488)&lt;=TODAY()+7,"Due soon","Scheduled"))),IF(C488="Wishlist","Plan application",IF(AND(ISNUMBER(P488),P488&gt;=7),"Review: 7+ days","Set next date"))))))),"Check entry")</x:f>
      </x:c>
      <x:c r="H488" s="12"/>
      <x:c r="I488" s="12"/>
      <x:c r="J488" s="12"/>
      <x:c r="K488" s="12"/>
      <x:c r="L488" s="12"/>
      <x:c r="M488" s="12"/>
      <x:c r="N488" s="12"/>
      <x:c r="O488" s="12"/>
      <x:c r="P488" s="18" t="str">
        <x:f>IFERROR(IF(A488="","",IF(IF(ISNUMBER(E488),AND(INT(E488)&gt;=36526,INT(E488)&lt;=73050),FALSE),MAX(0,TODAY()-INT(E488)),IF(IF(ISNUMBER(D488),AND(INT(D488)&gt;=36526,INT(D488)&lt;=73050),FALSE),MAX(0,TODAY()-INT(D488)),""))),"")</x:f>
      </x:c>
    </x:row>
    <x:row r="489" ht="30" customHeight="1">
      <x:c r="A489" s="12"/>
      <x:c r="B489" s="12"/>
      <x:c r="C489" s="12"/>
      <x:c r="D489" s="14"/>
      <x:c r="E489" s="14"/>
      <x:c r="F489" s="14"/>
      <x:c r="G489" s="17" t="str">
        <x:f>IFERROR(IF(A489="","",IF(NOT(OR(C489="Wishlist",C489="Applied",C489="Recruiter Screen",C489="Interview",C489="Final Round",C489="Offer",C489="Accepted",C489="Rejected",C489="Withdrawn")),"Set status",IF(OR(C489="Accepted",C489="Rejected",C489="Withdrawn"),"Closed",IF(OR(IF(ISNUMBER(D489),OR(INT(D489)&lt;36526,INT(D489)&gt;73050),D489&lt;&gt;""),IF(ISNUMBER(E489),OR(INT(E489)&lt;36526,INT(E489)&gt;73050),E489&lt;&gt;""),IF(ISNUMBER(F489),OR(INT(F489)&lt;36526,INT(F489)&gt;73050),F489&lt;&gt;"")),"Check date",IF(F489&lt;&gt;"",IF(INT(F489)&lt;TODAY(),"Overdue",IF(INT(F489)=TODAY(),"Due today",IF(INT(F489)&lt;=TODAY()+7,"Due soon","Scheduled"))),IF(C489="Wishlist","Plan application",IF(AND(ISNUMBER(P489),P489&gt;=7),"Review: 7+ days","Set next date"))))))),"Check entry")</x:f>
      </x:c>
      <x:c r="H489" s="12"/>
      <x:c r="I489" s="12"/>
      <x:c r="J489" s="12"/>
      <x:c r="K489" s="12"/>
      <x:c r="L489" s="12"/>
      <x:c r="M489" s="12"/>
      <x:c r="N489" s="12"/>
      <x:c r="O489" s="12"/>
      <x:c r="P489" s="18" t="str">
        <x:f>IFERROR(IF(A489="","",IF(IF(ISNUMBER(E489),AND(INT(E489)&gt;=36526,INT(E489)&lt;=73050),FALSE),MAX(0,TODAY()-INT(E489)),IF(IF(ISNUMBER(D489),AND(INT(D489)&gt;=36526,INT(D489)&lt;=73050),FALSE),MAX(0,TODAY()-INT(D489)),""))),"")</x:f>
      </x:c>
    </x:row>
    <x:row r="490" ht="30" customHeight="1">
      <x:c r="A490" s="12"/>
      <x:c r="B490" s="12"/>
      <x:c r="C490" s="12"/>
      <x:c r="D490" s="14"/>
      <x:c r="E490" s="14"/>
      <x:c r="F490" s="14"/>
      <x:c r="G490" s="17" t="str">
        <x:f>IFERROR(IF(A490="","",IF(NOT(OR(C490="Wishlist",C490="Applied",C490="Recruiter Screen",C490="Interview",C490="Final Round",C490="Offer",C490="Accepted",C490="Rejected",C490="Withdrawn")),"Set status",IF(OR(C490="Accepted",C490="Rejected",C490="Withdrawn"),"Closed",IF(OR(IF(ISNUMBER(D490),OR(INT(D490)&lt;36526,INT(D490)&gt;73050),D490&lt;&gt;""),IF(ISNUMBER(E490),OR(INT(E490)&lt;36526,INT(E490)&gt;73050),E490&lt;&gt;""),IF(ISNUMBER(F490),OR(INT(F490)&lt;36526,INT(F490)&gt;73050),F490&lt;&gt;"")),"Check date",IF(F490&lt;&gt;"",IF(INT(F490)&lt;TODAY(),"Overdue",IF(INT(F490)=TODAY(),"Due today",IF(INT(F490)&lt;=TODAY()+7,"Due soon","Scheduled"))),IF(C490="Wishlist","Plan application",IF(AND(ISNUMBER(P490),P490&gt;=7),"Review: 7+ days","Set next date"))))))),"Check entry")</x:f>
      </x:c>
      <x:c r="H490" s="12"/>
      <x:c r="I490" s="12"/>
      <x:c r="J490" s="12"/>
      <x:c r="K490" s="12"/>
      <x:c r="L490" s="12"/>
      <x:c r="M490" s="12"/>
      <x:c r="N490" s="12"/>
      <x:c r="O490" s="12"/>
      <x:c r="P490" s="18" t="str">
        <x:f>IFERROR(IF(A490="","",IF(IF(ISNUMBER(E490),AND(INT(E490)&gt;=36526,INT(E490)&lt;=73050),FALSE),MAX(0,TODAY()-INT(E490)),IF(IF(ISNUMBER(D490),AND(INT(D490)&gt;=36526,INT(D490)&lt;=73050),FALSE),MAX(0,TODAY()-INT(D490)),""))),"")</x:f>
      </x:c>
    </x:row>
    <x:row r="491" ht="30" customHeight="1">
      <x:c r="A491" s="12"/>
      <x:c r="B491" s="12"/>
      <x:c r="C491" s="12"/>
      <x:c r="D491" s="14"/>
      <x:c r="E491" s="14"/>
      <x:c r="F491" s="14"/>
      <x:c r="G491" s="17" t="str">
        <x:f>IFERROR(IF(A491="","",IF(NOT(OR(C491="Wishlist",C491="Applied",C491="Recruiter Screen",C491="Interview",C491="Final Round",C491="Offer",C491="Accepted",C491="Rejected",C491="Withdrawn")),"Set status",IF(OR(C491="Accepted",C491="Rejected",C491="Withdrawn"),"Closed",IF(OR(IF(ISNUMBER(D491),OR(INT(D491)&lt;36526,INT(D491)&gt;73050),D491&lt;&gt;""),IF(ISNUMBER(E491),OR(INT(E491)&lt;36526,INT(E491)&gt;73050),E491&lt;&gt;""),IF(ISNUMBER(F491),OR(INT(F491)&lt;36526,INT(F491)&gt;73050),F491&lt;&gt;"")),"Check date",IF(F491&lt;&gt;"",IF(INT(F491)&lt;TODAY(),"Overdue",IF(INT(F491)=TODAY(),"Due today",IF(INT(F491)&lt;=TODAY()+7,"Due soon","Scheduled"))),IF(C491="Wishlist","Plan application",IF(AND(ISNUMBER(P491),P491&gt;=7),"Review: 7+ days","Set next date"))))))),"Check entry")</x:f>
      </x:c>
      <x:c r="H491" s="12"/>
      <x:c r="I491" s="12"/>
      <x:c r="J491" s="12"/>
      <x:c r="K491" s="12"/>
      <x:c r="L491" s="12"/>
      <x:c r="M491" s="12"/>
      <x:c r="N491" s="12"/>
      <x:c r="O491" s="12"/>
      <x:c r="P491" s="18" t="str">
        <x:f>IFERROR(IF(A491="","",IF(IF(ISNUMBER(E491),AND(INT(E491)&gt;=36526,INT(E491)&lt;=73050),FALSE),MAX(0,TODAY()-INT(E491)),IF(IF(ISNUMBER(D491),AND(INT(D491)&gt;=36526,INT(D491)&lt;=73050),FALSE),MAX(0,TODAY()-INT(D491)),""))),"")</x:f>
      </x:c>
    </x:row>
    <x:row r="492" ht="30" customHeight="1">
      <x:c r="A492" s="12"/>
      <x:c r="B492" s="12"/>
      <x:c r="C492" s="12"/>
      <x:c r="D492" s="14"/>
      <x:c r="E492" s="14"/>
      <x:c r="F492" s="14"/>
      <x:c r="G492" s="17" t="str">
        <x:f>IFERROR(IF(A492="","",IF(NOT(OR(C492="Wishlist",C492="Applied",C492="Recruiter Screen",C492="Interview",C492="Final Round",C492="Offer",C492="Accepted",C492="Rejected",C492="Withdrawn")),"Set status",IF(OR(C492="Accepted",C492="Rejected",C492="Withdrawn"),"Closed",IF(OR(IF(ISNUMBER(D492),OR(INT(D492)&lt;36526,INT(D492)&gt;73050),D492&lt;&gt;""),IF(ISNUMBER(E492),OR(INT(E492)&lt;36526,INT(E492)&gt;73050),E492&lt;&gt;""),IF(ISNUMBER(F492),OR(INT(F492)&lt;36526,INT(F492)&gt;73050),F492&lt;&gt;"")),"Check date",IF(F492&lt;&gt;"",IF(INT(F492)&lt;TODAY(),"Overdue",IF(INT(F492)=TODAY(),"Due today",IF(INT(F492)&lt;=TODAY()+7,"Due soon","Scheduled"))),IF(C492="Wishlist","Plan application",IF(AND(ISNUMBER(P492),P492&gt;=7),"Review: 7+ days","Set next date"))))))),"Check entry")</x:f>
      </x:c>
      <x:c r="H492" s="12"/>
      <x:c r="I492" s="12"/>
      <x:c r="J492" s="12"/>
      <x:c r="K492" s="12"/>
      <x:c r="L492" s="12"/>
      <x:c r="M492" s="12"/>
      <x:c r="N492" s="12"/>
      <x:c r="O492" s="12"/>
      <x:c r="P492" s="18" t="str">
        <x:f>IFERROR(IF(A492="","",IF(IF(ISNUMBER(E492),AND(INT(E492)&gt;=36526,INT(E492)&lt;=73050),FALSE),MAX(0,TODAY()-INT(E492)),IF(IF(ISNUMBER(D492),AND(INT(D492)&gt;=36526,INT(D492)&lt;=73050),FALSE),MAX(0,TODAY()-INT(D492)),""))),"")</x:f>
      </x:c>
    </x:row>
    <x:row r="493" ht="30" customHeight="1">
      <x:c r="A493" s="12"/>
      <x:c r="B493" s="12"/>
      <x:c r="C493" s="12"/>
      <x:c r="D493" s="14"/>
      <x:c r="E493" s="14"/>
      <x:c r="F493" s="14"/>
      <x:c r="G493" s="17" t="str">
        <x:f>IFERROR(IF(A493="","",IF(NOT(OR(C493="Wishlist",C493="Applied",C493="Recruiter Screen",C493="Interview",C493="Final Round",C493="Offer",C493="Accepted",C493="Rejected",C493="Withdrawn")),"Set status",IF(OR(C493="Accepted",C493="Rejected",C493="Withdrawn"),"Closed",IF(OR(IF(ISNUMBER(D493),OR(INT(D493)&lt;36526,INT(D493)&gt;73050),D493&lt;&gt;""),IF(ISNUMBER(E493),OR(INT(E493)&lt;36526,INT(E493)&gt;73050),E493&lt;&gt;""),IF(ISNUMBER(F493),OR(INT(F493)&lt;36526,INT(F493)&gt;73050),F493&lt;&gt;"")),"Check date",IF(F493&lt;&gt;"",IF(INT(F493)&lt;TODAY(),"Overdue",IF(INT(F493)=TODAY(),"Due today",IF(INT(F493)&lt;=TODAY()+7,"Due soon","Scheduled"))),IF(C493="Wishlist","Plan application",IF(AND(ISNUMBER(P493),P493&gt;=7),"Review: 7+ days","Set next date"))))))),"Check entry")</x:f>
      </x:c>
      <x:c r="H493" s="12"/>
      <x:c r="I493" s="12"/>
      <x:c r="J493" s="12"/>
      <x:c r="K493" s="12"/>
      <x:c r="L493" s="12"/>
      <x:c r="M493" s="12"/>
      <x:c r="N493" s="12"/>
      <x:c r="O493" s="12"/>
      <x:c r="P493" s="18" t="str">
        <x:f>IFERROR(IF(A493="","",IF(IF(ISNUMBER(E493),AND(INT(E493)&gt;=36526,INT(E493)&lt;=73050),FALSE),MAX(0,TODAY()-INT(E493)),IF(IF(ISNUMBER(D493),AND(INT(D493)&gt;=36526,INT(D493)&lt;=73050),FALSE),MAX(0,TODAY()-INT(D493)),""))),"")</x:f>
      </x:c>
    </x:row>
    <x:row r="494" ht="30" customHeight="1">
      <x:c r="A494" s="12"/>
      <x:c r="B494" s="12"/>
      <x:c r="C494" s="12"/>
      <x:c r="D494" s="14"/>
      <x:c r="E494" s="14"/>
      <x:c r="F494" s="14"/>
      <x:c r="G494" s="17" t="str">
        <x:f>IFERROR(IF(A494="","",IF(NOT(OR(C494="Wishlist",C494="Applied",C494="Recruiter Screen",C494="Interview",C494="Final Round",C494="Offer",C494="Accepted",C494="Rejected",C494="Withdrawn")),"Set status",IF(OR(C494="Accepted",C494="Rejected",C494="Withdrawn"),"Closed",IF(OR(IF(ISNUMBER(D494),OR(INT(D494)&lt;36526,INT(D494)&gt;73050),D494&lt;&gt;""),IF(ISNUMBER(E494),OR(INT(E494)&lt;36526,INT(E494)&gt;73050),E494&lt;&gt;""),IF(ISNUMBER(F494),OR(INT(F494)&lt;36526,INT(F494)&gt;73050),F494&lt;&gt;"")),"Check date",IF(F494&lt;&gt;"",IF(INT(F494)&lt;TODAY(),"Overdue",IF(INT(F494)=TODAY(),"Due today",IF(INT(F494)&lt;=TODAY()+7,"Due soon","Scheduled"))),IF(C494="Wishlist","Plan application",IF(AND(ISNUMBER(P494),P494&gt;=7),"Review: 7+ days","Set next date"))))))),"Check entry")</x:f>
      </x:c>
      <x:c r="H494" s="12"/>
      <x:c r="I494" s="12"/>
      <x:c r="J494" s="12"/>
      <x:c r="K494" s="12"/>
      <x:c r="L494" s="12"/>
      <x:c r="M494" s="12"/>
      <x:c r="N494" s="12"/>
      <x:c r="O494" s="12"/>
      <x:c r="P494" s="18" t="str">
        <x:f>IFERROR(IF(A494="","",IF(IF(ISNUMBER(E494),AND(INT(E494)&gt;=36526,INT(E494)&lt;=73050),FALSE),MAX(0,TODAY()-INT(E494)),IF(IF(ISNUMBER(D494),AND(INT(D494)&gt;=36526,INT(D494)&lt;=73050),FALSE),MAX(0,TODAY()-INT(D494)),""))),"")</x:f>
      </x:c>
    </x:row>
    <x:row r="495" ht="30" customHeight="1">
      <x:c r="A495" s="12"/>
      <x:c r="B495" s="12"/>
      <x:c r="C495" s="12"/>
      <x:c r="D495" s="14"/>
      <x:c r="E495" s="14"/>
      <x:c r="F495" s="14"/>
      <x:c r="G495" s="17" t="str">
        <x:f>IFERROR(IF(A495="","",IF(NOT(OR(C495="Wishlist",C495="Applied",C495="Recruiter Screen",C495="Interview",C495="Final Round",C495="Offer",C495="Accepted",C495="Rejected",C495="Withdrawn")),"Set status",IF(OR(C495="Accepted",C495="Rejected",C495="Withdrawn"),"Closed",IF(OR(IF(ISNUMBER(D495),OR(INT(D495)&lt;36526,INT(D495)&gt;73050),D495&lt;&gt;""),IF(ISNUMBER(E495),OR(INT(E495)&lt;36526,INT(E495)&gt;73050),E495&lt;&gt;""),IF(ISNUMBER(F495),OR(INT(F495)&lt;36526,INT(F495)&gt;73050),F495&lt;&gt;"")),"Check date",IF(F495&lt;&gt;"",IF(INT(F495)&lt;TODAY(),"Overdue",IF(INT(F495)=TODAY(),"Due today",IF(INT(F495)&lt;=TODAY()+7,"Due soon","Scheduled"))),IF(C495="Wishlist","Plan application",IF(AND(ISNUMBER(P495),P495&gt;=7),"Review: 7+ days","Set next date"))))))),"Check entry")</x:f>
      </x:c>
      <x:c r="H495" s="12"/>
      <x:c r="I495" s="12"/>
      <x:c r="J495" s="12"/>
      <x:c r="K495" s="12"/>
      <x:c r="L495" s="12"/>
      <x:c r="M495" s="12"/>
      <x:c r="N495" s="12"/>
      <x:c r="O495" s="12"/>
      <x:c r="P495" s="18" t="str">
        <x:f>IFERROR(IF(A495="","",IF(IF(ISNUMBER(E495),AND(INT(E495)&gt;=36526,INT(E495)&lt;=73050),FALSE),MAX(0,TODAY()-INT(E495)),IF(IF(ISNUMBER(D495),AND(INT(D495)&gt;=36526,INT(D495)&lt;=73050),FALSE),MAX(0,TODAY()-INT(D495)),""))),"")</x:f>
      </x:c>
    </x:row>
    <x:row r="496" ht="30" customHeight="1">
      <x:c r="A496" s="12"/>
      <x:c r="B496" s="12"/>
      <x:c r="C496" s="12"/>
      <x:c r="D496" s="14"/>
      <x:c r="E496" s="14"/>
      <x:c r="F496" s="14"/>
      <x:c r="G496" s="17" t="str">
        <x:f>IFERROR(IF(A496="","",IF(NOT(OR(C496="Wishlist",C496="Applied",C496="Recruiter Screen",C496="Interview",C496="Final Round",C496="Offer",C496="Accepted",C496="Rejected",C496="Withdrawn")),"Set status",IF(OR(C496="Accepted",C496="Rejected",C496="Withdrawn"),"Closed",IF(OR(IF(ISNUMBER(D496),OR(INT(D496)&lt;36526,INT(D496)&gt;73050),D496&lt;&gt;""),IF(ISNUMBER(E496),OR(INT(E496)&lt;36526,INT(E496)&gt;73050),E496&lt;&gt;""),IF(ISNUMBER(F496),OR(INT(F496)&lt;36526,INT(F496)&gt;73050),F496&lt;&gt;"")),"Check date",IF(F496&lt;&gt;"",IF(INT(F496)&lt;TODAY(),"Overdue",IF(INT(F496)=TODAY(),"Due today",IF(INT(F496)&lt;=TODAY()+7,"Due soon","Scheduled"))),IF(C496="Wishlist","Plan application",IF(AND(ISNUMBER(P496),P496&gt;=7),"Review: 7+ days","Set next date"))))))),"Check entry")</x:f>
      </x:c>
      <x:c r="H496" s="12"/>
      <x:c r="I496" s="12"/>
      <x:c r="J496" s="12"/>
      <x:c r="K496" s="12"/>
      <x:c r="L496" s="12"/>
      <x:c r="M496" s="12"/>
      <x:c r="N496" s="12"/>
      <x:c r="O496" s="12"/>
      <x:c r="P496" s="18" t="str">
        <x:f>IFERROR(IF(A496="","",IF(IF(ISNUMBER(E496),AND(INT(E496)&gt;=36526,INT(E496)&lt;=73050),FALSE),MAX(0,TODAY()-INT(E496)),IF(IF(ISNUMBER(D496),AND(INT(D496)&gt;=36526,INT(D496)&lt;=73050),FALSE),MAX(0,TODAY()-INT(D496)),""))),"")</x:f>
      </x:c>
    </x:row>
    <x:row r="497" ht="30" customHeight="1">
      <x:c r="A497" s="12"/>
      <x:c r="B497" s="12"/>
      <x:c r="C497" s="12"/>
      <x:c r="D497" s="14"/>
      <x:c r="E497" s="14"/>
      <x:c r="F497" s="14"/>
      <x:c r="G497" s="17" t="str">
        <x:f>IFERROR(IF(A497="","",IF(NOT(OR(C497="Wishlist",C497="Applied",C497="Recruiter Screen",C497="Interview",C497="Final Round",C497="Offer",C497="Accepted",C497="Rejected",C497="Withdrawn")),"Set status",IF(OR(C497="Accepted",C497="Rejected",C497="Withdrawn"),"Closed",IF(OR(IF(ISNUMBER(D497),OR(INT(D497)&lt;36526,INT(D497)&gt;73050),D497&lt;&gt;""),IF(ISNUMBER(E497),OR(INT(E497)&lt;36526,INT(E497)&gt;73050),E497&lt;&gt;""),IF(ISNUMBER(F497),OR(INT(F497)&lt;36526,INT(F497)&gt;73050),F497&lt;&gt;"")),"Check date",IF(F497&lt;&gt;"",IF(INT(F497)&lt;TODAY(),"Overdue",IF(INT(F497)=TODAY(),"Due today",IF(INT(F497)&lt;=TODAY()+7,"Due soon","Scheduled"))),IF(C497="Wishlist","Plan application",IF(AND(ISNUMBER(P497),P497&gt;=7),"Review: 7+ days","Set next date"))))))),"Check entry")</x:f>
      </x:c>
      <x:c r="H497" s="12"/>
      <x:c r="I497" s="12"/>
      <x:c r="J497" s="12"/>
      <x:c r="K497" s="12"/>
      <x:c r="L497" s="12"/>
      <x:c r="M497" s="12"/>
      <x:c r="N497" s="12"/>
      <x:c r="O497" s="12"/>
      <x:c r="P497" s="18" t="str">
        <x:f>IFERROR(IF(A497="","",IF(IF(ISNUMBER(E497),AND(INT(E497)&gt;=36526,INT(E497)&lt;=73050),FALSE),MAX(0,TODAY()-INT(E497)),IF(IF(ISNUMBER(D497),AND(INT(D497)&gt;=36526,INT(D497)&lt;=73050),FALSE),MAX(0,TODAY()-INT(D497)),""))),"")</x:f>
      </x:c>
    </x:row>
    <x:row r="498" ht="30" customHeight="1">
      <x:c r="A498" s="12"/>
      <x:c r="B498" s="12"/>
      <x:c r="C498" s="12"/>
      <x:c r="D498" s="14"/>
      <x:c r="E498" s="14"/>
      <x:c r="F498" s="14"/>
      <x:c r="G498" s="17" t="str">
        <x:f>IFERROR(IF(A498="","",IF(NOT(OR(C498="Wishlist",C498="Applied",C498="Recruiter Screen",C498="Interview",C498="Final Round",C498="Offer",C498="Accepted",C498="Rejected",C498="Withdrawn")),"Set status",IF(OR(C498="Accepted",C498="Rejected",C498="Withdrawn"),"Closed",IF(OR(IF(ISNUMBER(D498),OR(INT(D498)&lt;36526,INT(D498)&gt;73050),D498&lt;&gt;""),IF(ISNUMBER(E498),OR(INT(E498)&lt;36526,INT(E498)&gt;73050),E498&lt;&gt;""),IF(ISNUMBER(F498),OR(INT(F498)&lt;36526,INT(F498)&gt;73050),F498&lt;&gt;"")),"Check date",IF(F498&lt;&gt;"",IF(INT(F498)&lt;TODAY(),"Overdue",IF(INT(F498)=TODAY(),"Due today",IF(INT(F498)&lt;=TODAY()+7,"Due soon","Scheduled"))),IF(C498="Wishlist","Plan application",IF(AND(ISNUMBER(P498),P498&gt;=7),"Review: 7+ days","Set next date"))))))),"Check entry")</x:f>
      </x:c>
      <x:c r="H498" s="12"/>
      <x:c r="I498" s="12"/>
      <x:c r="J498" s="12"/>
      <x:c r="K498" s="12"/>
      <x:c r="L498" s="12"/>
      <x:c r="M498" s="12"/>
      <x:c r="N498" s="12"/>
      <x:c r="O498" s="12"/>
      <x:c r="P498" s="18" t="str">
        <x:f>IFERROR(IF(A498="","",IF(IF(ISNUMBER(E498),AND(INT(E498)&gt;=36526,INT(E498)&lt;=73050),FALSE),MAX(0,TODAY()-INT(E498)),IF(IF(ISNUMBER(D498),AND(INT(D498)&gt;=36526,INT(D498)&lt;=73050),FALSE),MAX(0,TODAY()-INT(D498)),""))),"")</x:f>
      </x:c>
    </x:row>
    <x:row r="499" ht="30" customHeight="1">
      <x:c r="A499" s="12"/>
      <x:c r="B499" s="12"/>
      <x:c r="C499" s="12"/>
      <x:c r="D499" s="14"/>
      <x:c r="E499" s="14"/>
      <x:c r="F499" s="14"/>
      <x:c r="G499" s="17" t="str">
        <x:f>IFERROR(IF(A499="","",IF(NOT(OR(C499="Wishlist",C499="Applied",C499="Recruiter Screen",C499="Interview",C499="Final Round",C499="Offer",C499="Accepted",C499="Rejected",C499="Withdrawn")),"Set status",IF(OR(C499="Accepted",C499="Rejected",C499="Withdrawn"),"Closed",IF(OR(IF(ISNUMBER(D499),OR(INT(D499)&lt;36526,INT(D499)&gt;73050),D499&lt;&gt;""),IF(ISNUMBER(E499),OR(INT(E499)&lt;36526,INT(E499)&gt;73050),E499&lt;&gt;""),IF(ISNUMBER(F499),OR(INT(F499)&lt;36526,INT(F499)&gt;73050),F499&lt;&gt;"")),"Check date",IF(F499&lt;&gt;"",IF(INT(F499)&lt;TODAY(),"Overdue",IF(INT(F499)=TODAY(),"Due today",IF(INT(F499)&lt;=TODAY()+7,"Due soon","Scheduled"))),IF(C499="Wishlist","Plan application",IF(AND(ISNUMBER(P499),P499&gt;=7),"Review: 7+ days","Set next date"))))))),"Check entry")</x:f>
      </x:c>
      <x:c r="H499" s="12"/>
      <x:c r="I499" s="12"/>
      <x:c r="J499" s="12"/>
      <x:c r="K499" s="12"/>
      <x:c r="L499" s="12"/>
      <x:c r="M499" s="12"/>
      <x:c r="N499" s="12"/>
      <x:c r="O499" s="12"/>
      <x:c r="P499" s="18" t="str">
        <x:f>IFERROR(IF(A499="","",IF(IF(ISNUMBER(E499),AND(INT(E499)&gt;=36526,INT(E499)&lt;=73050),FALSE),MAX(0,TODAY()-INT(E499)),IF(IF(ISNUMBER(D499),AND(INT(D499)&gt;=36526,INT(D499)&lt;=73050),FALSE),MAX(0,TODAY()-INT(D499)),""))),"")</x:f>
      </x:c>
    </x:row>
    <x:row r="500" ht="30" customHeight="1">
      <x:c r="A500" s="12"/>
      <x:c r="B500" s="12"/>
      <x:c r="C500" s="12"/>
      <x:c r="D500" s="14"/>
      <x:c r="E500" s="14"/>
      <x:c r="F500" s="14"/>
      <x:c r="G500" s="17" t="str">
        <x:f>IFERROR(IF(A500="","",IF(NOT(OR(C500="Wishlist",C500="Applied",C500="Recruiter Screen",C500="Interview",C500="Final Round",C500="Offer",C500="Accepted",C500="Rejected",C500="Withdrawn")),"Set status",IF(OR(C500="Accepted",C500="Rejected",C500="Withdrawn"),"Closed",IF(OR(IF(ISNUMBER(D500),OR(INT(D500)&lt;36526,INT(D500)&gt;73050),D500&lt;&gt;""),IF(ISNUMBER(E500),OR(INT(E500)&lt;36526,INT(E500)&gt;73050),E500&lt;&gt;""),IF(ISNUMBER(F500),OR(INT(F500)&lt;36526,INT(F500)&gt;73050),F500&lt;&gt;"")),"Check date",IF(F500&lt;&gt;"",IF(INT(F500)&lt;TODAY(),"Overdue",IF(INT(F500)=TODAY(),"Due today",IF(INT(F500)&lt;=TODAY()+7,"Due soon","Scheduled"))),IF(C500="Wishlist","Plan application",IF(AND(ISNUMBER(P500),P500&gt;=7),"Review: 7+ days","Set next date"))))))),"Check entry")</x:f>
      </x:c>
      <x:c r="H500" s="12"/>
      <x:c r="I500" s="12"/>
      <x:c r="J500" s="12"/>
      <x:c r="K500" s="12"/>
      <x:c r="L500" s="12"/>
      <x:c r="M500" s="12"/>
      <x:c r="N500" s="12"/>
      <x:c r="O500" s="12"/>
      <x:c r="P500" s="18" t="str">
        <x:f>IFERROR(IF(A500="","",IF(IF(ISNUMBER(E500),AND(INT(E500)&gt;=36526,INT(E500)&lt;=73050),FALSE),MAX(0,TODAY()-INT(E500)),IF(IF(ISNUMBER(D500),AND(INT(D500)&gt;=36526,INT(D500)&lt;=73050),FALSE),MAX(0,TODAY()-INT(D500)),""))),"")</x:f>
      </x:c>
    </x:row>
    <x:row r="501" ht="30" customHeight="1">
      <x:c r="A501" s="12"/>
      <x:c r="B501" s="12"/>
      <x:c r="C501" s="12"/>
      <x:c r="D501" s="14"/>
      <x:c r="E501" s="14"/>
      <x:c r="F501" s="14"/>
      <x:c r="G501" s="17" t="str">
        <x:f>IFERROR(IF(A501="","",IF(NOT(OR(C501="Wishlist",C501="Applied",C501="Recruiter Screen",C501="Interview",C501="Final Round",C501="Offer",C501="Accepted",C501="Rejected",C501="Withdrawn")),"Set status",IF(OR(C501="Accepted",C501="Rejected",C501="Withdrawn"),"Closed",IF(OR(IF(ISNUMBER(D501),OR(INT(D501)&lt;36526,INT(D501)&gt;73050),D501&lt;&gt;""),IF(ISNUMBER(E501),OR(INT(E501)&lt;36526,INT(E501)&gt;73050),E501&lt;&gt;""),IF(ISNUMBER(F501),OR(INT(F501)&lt;36526,INT(F501)&gt;73050),F501&lt;&gt;"")),"Check date",IF(F501&lt;&gt;"",IF(INT(F501)&lt;TODAY(),"Overdue",IF(INT(F501)=TODAY(),"Due today",IF(INT(F501)&lt;=TODAY()+7,"Due soon","Scheduled"))),IF(C501="Wishlist","Plan application",IF(AND(ISNUMBER(P501),P501&gt;=7),"Review: 7+ days","Set next date"))))))),"Check entry")</x:f>
      </x:c>
      <x:c r="H501" s="12"/>
      <x:c r="I501" s="12"/>
      <x:c r="J501" s="12"/>
      <x:c r="K501" s="12"/>
      <x:c r="L501" s="12"/>
      <x:c r="M501" s="12"/>
      <x:c r="N501" s="12"/>
      <x:c r="O501" s="12"/>
      <x:c r="P501" s="18" t="str">
        <x:f>IFERROR(IF(A501="","",IF(IF(ISNUMBER(E501),AND(INT(E501)&gt;=36526,INT(E501)&lt;=73050),FALSE),MAX(0,TODAY()-INT(E501)),IF(IF(ISNUMBER(D501),AND(INT(D501)&gt;=36526,INT(D501)&lt;=73050),FALSE),MAX(0,TODAY()-INT(D501)),""))),"")</x:f>
      </x:c>
    </x:row>
    <x:row r="502" ht="30" customHeight="1">
      <x:c r="A502" s="12"/>
      <x:c r="B502" s="12"/>
      <x:c r="C502" s="12"/>
      <x:c r="D502" s="14"/>
      <x:c r="E502" s="14"/>
      <x:c r="F502" s="14"/>
      <x:c r="G502" s="17" t="str">
        <x:f>IFERROR(IF(A502="","",IF(NOT(OR(C502="Wishlist",C502="Applied",C502="Recruiter Screen",C502="Interview",C502="Final Round",C502="Offer",C502="Accepted",C502="Rejected",C502="Withdrawn")),"Set status",IF(OR(C502="Accepted",C502="Rejected",C502="Withdrawn"),"Closed",IF(OR(IF(ISNUMBER(D502),OR(INT(D502)&lt;36526,INT(D502)&gt;73050),D502&lt;&gt;""),IF(ISNUMBER(E502),OR(INT(E502)&lt;36526,INT(E502)&gt;73050),E502&lt;&gt;""),IF(ISNUMBER(F502),OR(INT(F502)&lt;36526,INT(F502)&gt;73050),F502&lt;&gt;"")),"Check date",IF(F502&lt;&gt;"",IF(INT(F502)&lt;TODAY(),"Overdue",IF(INT(F502)=TODAY(),"Due today",IF(INT(F502)&lt;=TODAY()+7,"Due soon","Scheduled"))),IF(C502="Wishlist","Plan application",IF(AND(ISNUMBER(P502),P502&gt;=7),"Review: 7+ days","Set next date"))))))),"Check entry")</x:f>
      </x:c>
      <x:c r="H502" s="12"/>
      <x:c r="I502" s="12"/>
      <x:c r="J502" s="12"/>
      <x:c r="K502" s="12"/>
      <x:c r="L502" s="12"/>
      <x:c r="M502" s="12"/>
      <x:c r="N502" s="12"/>
      <x:c r="O502" s="12"/>
      <x:c r="P502" s="18" t="str">
        <x:f>IFERROR(IF(A502="","",IF(IF(ISNUMBER(E502),AND(INT(E502)&gt;=36526,INT(E502)&lt;=73050),FALSE),MAX(0,TODAY()-INT(E502)),IF(IF(ISNUMBER(D502),AND(INT(D502)&gt;=36526,INT(D502)&lt;=73050),FALSE),MAX(0,TODAY()-INT(D502)),""))),"")</x:f>
      </x:c>
    </x:row>
    <x:row r="503" ht="30" customHeight="1">
      <x:c r="A503" s="12"/>
      <x:c r="B503" s="12"/>
      <x:c r="C503" s="12"/>
      <x:c r="D503" s="14"/>
      <x:c r="E503" s="14"/>
      <x:c r="F503" s="14"/>
      <x:c r="G503" s="17" t="str">
        <x:f>IFERROR(IF(A503="","",IF(NOT(OR(C503="Wishlist",C503="Applied",C503="Recruiter Screen",C503="Interview",C503="Final Round",C503="Offer",C503="Accepted",C503="Rejected",C503="Withdrawn")),"Set status",IF(OR(C503="Accepted",C503="Rejected",C503="Withdrawn"),"Closed",IF(OR(IF(ISNUMBER(D503),OR(INT(D503)&lt;36526,INT(D503)&gt;73050),D503&lt;&gt;""),IF(ISNUMBER(E503),OR(INT(E503)&lt;36526,INT(E503)&gt;73050),E503&lt;&gt;""),IF(ISNUMBER(F503),OR(INT(F503)&lt;36526,INT(F503)&gt;73050),F503&lt;&gt;"")),"Check date",IF(F503&lt;&gt;"",IF(INT(F503)&lt;TODAY(),"Overdue",IF(INT(F503)=TODAY(),"Due today",IF(INT(F503)&lt;=TODAY()+7,"Due soon","Scheduled"))),IF(C503="Wishlist","Plan application",IF(AND(ISNUMBER(P503),P503&gt;=7),"Review: 7+ days","Set next date"))))))),"Check entry")</x:f>
      </x:c>
      <x:c r="H503" s="12"/>
      <x:c r="I503" s="12"/>
      <x:c r="J503" s="12"/>
      <x:c r="K503" s="12"/>
      <x:c r="L503" s="12"/>
      <x:c r="M503" s="12"/>
      <x:c r="N503" s="12"/>
      <x:c r="O503" s="12"/>
      <x:c r="P503" s="18" t="str">
        <x:f>IFERROR(IF(A503="","",IF(IF(ISNUMBER(E503),AND(INT(E503)&gt;=36526,INT(E503)&lt;=73050),FALSE),MAX(0,TODAY()-INT(E503)),IF(IF(ISNUMBER(D503),AND(INT(D503)&gt;=36526,INT(D503)&lt;=73050),FALSE),MAX(0,TODAY()-INT(D503)),""))),"")</x:f>
      </x:c>
    </x:row>
    <x:row r="504" ht="30" customHeight="1">
      <x:c r="A504" s="12"/>
      <x:c r="B504" s="12"/>
      <x:c r="C504" s="12"/>
      <x:c r="D504" s="14"/>
      <x:c r="E504" s="14"/>
      <x:c r="F504" s="14"/>
      <x:c r="G504" s="17" t="str">
        <x:f>IFERROR(IF(A504="","",IF(NOT(OR(C504="Wishlist",C504="Applied",C504="Recruiter Screen",C504="Interview",C504="Final Round",C504="Offer",C504="Accepted",C504="Rejected",C504="Withdrawn")),"Set status",IF(OR(C504="Accepted",C504="Rejected",C504="Withdrawn"),"Closed",IF(OR(IF(ISNUMBER(D504),OR(INT(D504)&lt;36526,INT(D504)&gt;73050),D504&lt;&gt;""),IF(ISNUMBER(E504),OR(INT(E504)&lt;36526,INT(E504)&gt;73050),E504&lt;&gt;""),IF(ISNUMBER(F504),OR(INT(F504)&lt;36526,INT(F504)&gt;73050),F504&lt;&gt;"")),"Check date",IF(F504&lt;&gt;"",IF(INT(F504)&lt;TODAY(),"Overdue",IF(INT(F504)=TODAY(),"Due today",IF(INT(F504)&lt;=TODAY()+7,"Due soon","Scheduled"))),IF(C504="Wishlist","Plan application",IF(AND(ISNUMBER(P504),P504&gt;=7),"Review: 7+ days","Set next date"))))))),"Check entry")</x:f>
      </x:c>
      <x:c r="H504" s="12"/>
      <x:c r="I504" s="12"/>
      <x:c r="J504" s="12"/>
      <x:c r="K504" s="12"/>
      <x:c r="L504" s="12"/>
      <x:c r="M504" s="12"/>
      <x:c r="N504" s="12"/>
      <x:c r="O504" s="12"/>
      <x:c r="P504" s="18" t="str">
        <x:f>IFERROR(IF(A504="","",IF(IF(ISNUMBER(E504),AND(INT(E504)&gt;=36526,INT(E504)&lt;=73050),FALSE),MAX(0,TODAY()-INT(E504)),IF(IF(ISNUMBER(D504),AND(INT(D504)&gt;=36526,INT(D504)&lt;=73050),FALSE),MAX(0,TODAY()-INT(D504)),""))),"")</x:f>
      </x:c>
    </x:row>
    <x:row r="505" ht="30" customHeight="1">
      <x:c r="A505" s="12"/>
      <x:c r="B505" s="12"/>
      <x:c r="C505" s="12"/>
      <x:c r="D505" s="14"/>
      <x:c r="E505" s="14"/>
      <x:c r="F505" s="14"/>
      <x:c r="G505" s="17" t="str">
        <x:f>IFERROR(IF(A505="","",IF(NOT(OR(C505="Wishlist",C505="Applied",C505="Recruiter Screen",C505="Interview",C505="Final Round",C505="Offer",C505="Accepted",C505="Rejected",C505="Withdrawn")),"Set status",IF(OR(C505="Accepted",C505="Rejected",C505="Withdrawn"),"Closed",IF(OR(IF(ISNUMBER(D505),OR(INT(D505)&lt;36526,INT(D505)&gt;73050),D505&lt;&gt;""),IF(ISNUMBER(E505),OR(INT(E505)&lt;36526,INT(E505)&gt;73050),E505&lt;&gt;""),IF(ISNUMBER(F505),OR(INT(F505)&lt;36526,INT(F505)&gt;73050),F505&lt;&gt;"")),"Check date",IF(F505&lt;&gt;"",IF(INT(F505)&lt;TODAY(),"Overdue",IF(INT(F505)=TODAY(),"Due today",IF(INT(F505)&lt;=TODAY()+7,"Due soon","Scheduled"))),IF(C505="Wishlist","Plan application",IF(AND(ISNUMBER(P505),P505&gt;=7),"Review: 7+ days","Set next date"))))))),"Check entry")</x:f>
      </x:c>
      <x:c r="H505" s="12"/>
      <x:c r="I505" s="12"/>
      <x:c r="J505" s="12"/>
      <x:c r="K505" s="12"/>
      <x:c r="L505" s="12"/>
      <x:c r="M505" s="12"/>
      <x:c r="N505" s="12"/>
      <x:c r="O505" s="12"/>
      <x:c r="P505" s="18" t="str">
        <x:f>IFERROR(IF(A505="","",IF(IF(ISNUMBER(E505),AND(INT(E505)&gt;=36526,INT(E505)&lt;=73050),FALSE),MAX(0,TODAY()-INT(E505)),IF(IF(ISNUMBER(D505),AND(INT(D505)&gt;=36526,INT(D505)&lt;=73050),FALSE),MAX(0,TODAY()-INT(D505)),""))),"")</x:f>
      </x:c>
    </x:row>
  </x:sheetData>
  <x:conditionalFormatting sqref="A6:F505">
    <x:cfRule type="expression" dxfId="0" priority="1">
      <x:formula>MOD(ROW(),2)=0</x:formula>
    </x:cfRule>
  </x:conditionalFormatting>
  <x:conditionalFormatting sqref="H6:O505">
    <x:cfRule type="expression" dxfId="1" priority="2">
      <x:formula>MOD(ROW(),2)=0</x:formula>
    </x:cfRule>
  </x:conditionalFormatting>
  <x:conditionalFormatting sqref="G6:G505">
    <x:cfRule type="expression" dxfId="2" priority="3">
      <x:formula>OR($G6="Overdue",$G6="Due today",$G6="Check date",$G6="Check entry",$G6="Set status")</x:formula>
    </x:cfRule>
  </x:conditionalFormatting>
  <x:conditionalFormatting sqref="C6:C505">
    <x:cfRule type="expression" dxfId="3" priority="4">
      <x:formula>$G6="Closed"</x:formula>
    </x:cfRule>
  </x:conditionalFormatting>
  <x:dataValidations count="4">
    <x:dataValidation type="list" errorStyle="stop" showInputMessage="1" showErrorMessage="1" errorTitle="Check this entry" error="Choose a value from the dropdown." promptTitle="Choose an option" prompt="Use the dropdown. Paste values only when importing records." sqref="C6:C505">
      <x:formula1>"Wishlist,Applied,Recruiter Screen,Interview,Final Round,Offer,Accepted,Rejected,Withdrawn"</x:formula1>
    </x:dataValidation>
    <x:dataValidation type="list" errorStyle="stop" showInputMessage="1" showErrorMessage="1" errorTitle="Check this entry" error="Choose a value from the dropdown." promptTitle="Choose an option" prompt="Use the dropdown. Paste values only when importing records." sqref="L6:L505">
      <x:formula1>"High,Medium,Low"</x:formula1>
    </x:dataValidation>
    <x:dataValidation type="list" errorStyle="stop" showInputMessage="1" showErrorMessage="1" errorTitle="Check this entry" error="Choose a value from the dropdown." promptTitle="Choose an option" prompt="Use the dropdown. Paste values only when importing records." sqref="N6:N505">
      <x:formula1>"LinkedIn,Indeed,Company website,Referral,Recruiter,Networking,Other"</x:formula1>
    </x:dataValidation>
    <x:dataValidation type="custom" errorStyle="stop" showInputMessage="1" showErrorMessage="1" errorTitle="Check this entry" error="Enter a real date from 2000 through 2099, or leave this blank." promptTitle="Your chosen date" prompt="Real dates only. Follow Up Date is your next check-in, not a notification." sqref="D6:F505">
      <x:formula1>IF(ISNUMBER(D6),AND(INT(D6)&gt;=36526,INT(D6)&lt;=73050),D6="")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3bedb4e3ebc4f62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.779999732971191" hidden="0" customWidth="1"/>
    <x:col min="2" max="2" width="68.88999938964844" hidden="0" customWidth="1"/>
  </x:cols>
  <x:sheetData>
    <x:row r="1" ht="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1" customHeight="1">
      <x:c r="A2" s="3" t="str">
        <x:v>Start with one application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1" customHeight="1">
      <x:c r="A3" s="4"/>
      <x:c r="B3" s="4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5.5" customHeight="1">
      <x:c r="A5" s="11" t="str">
        <x:v>START</x:v>
      </x:c>
      <x:c r="B5" s="11" t="str">
        <x:v>Your first application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40.5" customHeight="1">
      <x:c r="A6" s="19" t="str">
        <x:v>1</x:v>
      </x:c>
      <x:c r="B6" s="7" t="str">
        <x:v>Save your copy. In Tracker A6 enter company, then Tab, role, then Tab, status. Everything else can wait.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40.5" customHeight="1">
      <x:c r="A7" s="19" t="str">
        <x:v>2</x:v>
      </x:c>
      <x:c r="B7" s="7" t="str">
        <x:v>Choose a Follow Up Date and write one Next Step when useful. The date is your plan, not an automatic reminder.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40.5" customHeight="1">
      <x:c r="A8" s="19" t="str">
        <x:v>3</x:v>
      </x:c>
      <x:c r="B8" s="7" t="str">
        <x:v>Open Dashboard. To work on due jobs, filter Action Status on Tracker to Overdue or Due today.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21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25.5" customHeight="1">
      <x:c r="A10" s="11" t="str">
        <x:v>UPDATE</x:v>
      </x:c>
      <x:c r="B10" s="11" t="str">
        <x:v>Keep each job current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40.5" customHeight="1">
      <x:c r="A11" s="19" t="str">
        <x:v>Interview</x:v>
      </x:c>
      <x:c r="B11" s="7" t="str">
        <x:v>Choose Recruiter Screen, Interview or Final Round. Record each round, date/time and preparation notes in Notes.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40.5" customHeight="1">
      <x:c r="A12" s="19" t="str">
        <x:v>After contact</x:v>
      </x:c>
      <x:c r="B12" s="7" t="str">
        <x:v>Update Last Activity Date. Write your Next Step and choose the next Follow Up Date.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40.5" customHeight="1">
      <x:c r="A13" s="19" t="str">
        <x:v>Offer / closed</x:v>
      </x:c>
      <x:c r="B13" s="7" t="str">
        <x:v>Offer remains active. Accepted, Rejected and Withdrawn show Closed and stop follow-up prompts.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40.5" customHeight="1">
      <x:c r="A14" s="19" t="str">
        <x:v>Long notes</x:v>
      </x:c>
      <x:c r="B14" s="7" t="str">
        <x:v>Use line breaks and the expanded edit bar to read longer Notes. Keep the URL in Job Link.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1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5.5" customHeight="1">
      <x:c r="A16" s="11" t="str">
        <x:v>EDIT</x:v>
      </x:c>
      <x:c r="B16" s="11" t="str">
        <x:v>Preserve formulas and records</x:v>
      </x:c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40.5" customHeight="1">
      <x:c r="A17" s="19" t="str">
        <x:v>Paste</x:v>
      </x:c>
      <x:c r="B17" s="7" t="str">
        <x:v>Paste values only into input ranges A:F or H:O. G and P calculate; do not paste inputs over them.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40.5" customHeight="1">
      <x:c r="A18" s="19" t="str">
        <x:v>Remove</x:v>
      </x:c>
      <x:c r="B18" s="7" t="str">
        <x:v>To remove an application, clear A:F and H:O on its row. Keep G and P so the row can be reused.</x:v>
      </x:c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40.5" customHeight="1">
      <x:c r="A19" s="19" t="str">
        <x:v>Sort / filter</x:v>
      </x:c>
      <x:c r="B19" s="7" t="str">
        <x:v>Use the row 5 header arrows across the whole table. Sorting one column separates details from their jobs. Clear filters to see all jobs again.</x:v>
      </x:c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40.5" customHeight="1">
      <x:c r="A20" s="19" t="str">
        <x:v>Repair</x:v>
      </x:c>
      <x:c r="B20" s="7" t="str">
        <x:v>Undo accidental formula changes. Otherwise copy G and P from an intact row using Paste special, Formulas only.</x:v>
      </x:c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40.5" customHeight="1">
      <x:c r="A21" s="19" t="str">
        <x:v>Capacity</x:v>
      </x:c>
      <x:c r="B21" s="7" t="str">
        <x:v>500 rows are prepared. Beyond row 505, extend the table/filter, copy formulas and validation, and extend every Dashboard range.</x:v>
      </x:c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40.5" customHeight="1">
      <x:c r="A22" s="19" t="str">
        <x:v>Dates</x:v>
      </x:c>
      <x:c r="B22" s="7" t="str">
        <x:v>Enter real dates from 2000 through 2099. Check date flags invalid pasted dates. A time component uses that calendar day. Recalculate after midnight.</x:v>
      </x:c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40.5" customHeight="1">
      <x:c r="A23" s="19" t="str">
        <x:v>Narrow screens</x:v>
      </x:c>
      <x:c r="B23" s="7" t="str">
        <x:v>Company stays visible. Swipe horizontally for status, dates and notes. Expand the edit bar for longer text.</x:v>
      </x:c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5.5" customHeight="1">
      <x:c r="A25" s="11" t="str">
        <x:v>EXAMPLES</x:v>
      </x:c>
      <x:c r="B25" s="11" t="str">
        <x:v>Illustrations only, never counted in your dashboard</x:v>
      </x:c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40.5" customHeight="1">
      <x:c r="A26" s="19" t="str">
        <x:v>Interview</x:v>
      </x:c>
      <x:c r="B26" s="7" t="str">
        <x:v>Fictional: Clearview Labs, Support Lead. Notes: round 2 with the team; prepare two coaching examples.</x:v>
      </x:c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40.5" customHeight="1">
      <x:c r="A27" s="19" t="str">
        <x:v>Offer</x:v>
      </x:c>
      <x:c r="B27" s="7" t="str">
        <x:v>Fictional: Harbor &amp; Pine, Operations Manager. Next Step: compare the written offer and choose a decision date.</x:v>
      </x:c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40.5" customHeight="1">
      <x:c r="A29" s="19" t="str">
        <x:v>Privacy</x:v>
      </x:c>
      <x:c r="B29" s="7" t="str">
        <x:v>No ApplyArc account is needed. No usage tracking is embedded. Store your copy where you choose; avoid unnecessary sensitive details.</x:v>
      </x:c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40.5" customHeight="1">
      <x:c r="A30" s="19" t="str">
        <x:v>Feedback</x:v>
      </x:c>
      <x:c r="B30" s="7" t="str">
        <x:v>What helped? What was confusing? Email support@applyarc.io. No account, workbook upload or personal application details needed.</x:v>
      </x:c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1" customHeight="1">
      <x:c r="A32" s="19" t="str">
        <x:v>Version</x:v>
      </x:c>
      <x:c r="B32" s="7" t="str">
        <x:v>2026-11-03.1</x:v>
      </x:c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06B5E"/>
  </x:sheetPr>
  <x:sheetViews>
    <x:sheetView showGridLines="0" workbookViewId="0"/>
  </x:sheetViews>
  <x:sheetFormatPr defaultRowHeight="15"/>
  <x:cols>
    <x:col min="1" max="1" width="30" hidden="0" customWidth="1"/>
    <x:col min="2" max="2" width="8.890000343322754" hidden="0" customWidth="1"/>
    <x:col min="3" max="3" width="2.6700000762939453" hidden="0" customWidth="1"/>
    <x:col min="4" max="4" width="25.559999465942383" hidden="0" customWidth="1"/>
    <x:col min="5" max="5" width="8.890000343322754" hidden="0" customWidth="1"/>
  </x:cols>
  <x:sheetData>
    <x:row r="1" ht="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1" customHeight="1">
      <x:c r="A2" s="3" t="str">
        <x:v>Your next actions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1" customHeight="1">
      <x:c r="A3" s="4" t="str">
        <x:v>Current records, not historical conversion rates.</x:v>
      </x:c>
      <x:c r="B3" s="4"/>
      <x:c r="C3" s="4"/>
      <x:c r="D3" s="4"/>
      <x:c r="E3" s="4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5.5" customHeight="1">
      <x:c r="A5" s="24" t="str">
        <x:v>Needs attention</x:v>
      </x:c>
      <x:c r="B5" s="24" t="str">
        <x:v>Jobs</x:v>
      </x:c>
      <x:c r="C5" s="2"/>
      <x:c r="D5" s="11" t="str">
        <x:v>Current stage</x:v>
      </x:c>
      <x:c r="E5" s="11" t="str">
        <x:v>Jobs</x:v>
      </x:c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30" customHeight="1">
      <x:c r="A6" s="7" t="str">
        <x:v>Due / overdue follow-ups</x:v>
      </x:c>
      <x:c r="B6" s="30" t="n">
        <x:f>COUNTIF(Tracker!G6:G505,"Overdue")+COUNTIF(Tracker!G6:G505,"Due today")</x:f>
        <x:v>0</x:v>
      </x:c>
      <x:c r="C6" s="2"/>
      <x:c r="D6" s="2" t="str">
        <x:v>Wishlist</x:v>
      </x:c>
      <x:c r="E6" s="2" t="n">
        <x:f>COUNTIFS(Tracker!$A$6:$A$505,"&lt;&gt;",Tracker!$C$6:$C$505,D6)</x:f>
        <x:v>0</x:v>
      </x:c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30" customHeight="1">
      <x:c r="A7" s="7" t="str">
        <x:v>Review: no activity for 7+ days</x:v>
      </x:c>
      <x:c r="B7" s="30" t="n">
        <x:f>COUNTIF(Tracker!G6:G505,"Review: 7+ days")</x:f>
        <x:v>0</x:v>
      </x:c>
      <x:c r="C7" s="2"/>
      <x:c r="D7" s="2" t="str">
        <x:v>Applied</x:v>
      </x:c>
      <x:c r="E7" s="2" t="n">
        <x:f>COUNTIFS(Tracker!$A$6:$A$505,"&lt;&gt;",Tracker!$C$6:$C$505,D7)</x:f>
        <x:v>0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30" customHeight="1">
      <x:c r="A8" s="7" t="str">
        <x:v>Entries / formulas to check</x:v>
      </x:c>
      <x:c r="B8" s="31" t="n">
        <x:f>IFERROR(SUMPRODUCT((Tracker!A6:A505&lt;&gt;"")*(((Tracker!G6:G505="")+(Tracker!G6:G505="Set status")+(Tracker!G6:G505="Check date")+(Tracker!G6:G505="Check entry")+((Tracker!P6:P505="")*(((Tracker!D6:D505&lt;&gt;"")+(Tracker!E6:E505&lt;&gt;""))&gt;0)))&gt;0)),"Check cells")</x:f>
        <x:v>0</x:v>
      </x:c>
      <x:c r="C8" s="2"/>
      <x:c r="D8" s="2" t="str">
        <x:v>Recruiter Screen</x:v>
      </x:c>
      <x:c r="E8" s="2" t="n">
        <x:f>COUNTIFS(Tracker!$A$6:$A$505,"&lt;&gt;",Tracker!$C$6:$C$505,D8)</x:f>
        <x:v>0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0" customHeight="1">
      <x:c r="A9" s="7"/>
      <x:c r="B9" s="27"/>
      <x:c r="C9" s="2"/>
      <x:c r="D9" s="2" t="str">
        <x:v>Interview</x:v>
      </x:c>
      <x:c r="E9" s="2" t="n">
        <x:f>COUNTIFS(Tracker!$A$6:$A$505,"&lt;&gt;",Tracker!$C$6:$C$505,D9)</x:f>
        <x:v>0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30" customHeight="1">
      <x:c r="A10" s="11" t="str">
        <x:v>Your search</x:v>
      </x:c>
      <x:c r="B10" s="28" t="str">
        <x:v>Jobs</x:v>
      </x:c>
      <x:c r="C10" s="2"/>
      <x:c r="D10" s="2" t="str">
        <x:v>Final Round</x:v>
      </x:c>
      <x:c r="E10" s="2" t="n">
        <x:f>COUNTIFS(Tracker!$A$6:$A$505,"&lt;&gt;",Tracker!$C$6:$C$505,D10)</x:f>
        <x:v>0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30" customHeight="1">
      <x:c r="A11" s="7" t="str">
        <x:v>Total tracked (includes Wishlist)</x:v>
      </x:c>
      <x:c r="B11" s="29" t="n">
        <x:f>IFERROR(SUMPRODUCT(--(Tracker!A6:A505&lt;&gt;"")),"Check entries")</x:f>
        <x:v>0</x:v>
      </x:c>
      <x:c r="C11" s="2"/>
      <x:c r="D11" s="2" t="str">
        <x:v>Offer</x:v>
      </x:c>
      <x:c r="E11" s="2" t="n">
        <x:f>COUNTIFS(Tracker!$A$6:$A$505,"&lt;&gt;",Tracker!$C$6:$C$505,D11)</x:f>
        <x:v>0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30" customHeight="1">
      <x:c r="A12" s="7" t="str">
        <x:v>Active applications</x:v>
      </x:c>
      <x:c r="B12" s="27" t="n">
        <x:f>SUM(E7:E11)</x:f>
        <x:v>0</x:v>
      </x:c>
      <x:c r="C12" s="2"/>
      <x:c r="D12" s="2" t="str">
        <x:v>Accepted</x:v>
      </x:c>
      <x:c r="E12" s="2" t="n">
        <x:f>COUNTIFS(Tracker!$A$6:$A$505,"&lt;&gt;",Tracker!$C$6:$C$505,D12)</x:f>
        <x:v>0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30" customHeight="1">
      <x:c r="A13" s="7" t="str">
        <x:v>Current screens / interviews</x:v>
      </x:c>
      <x:c r="B13" s="27" t="n">
        <x:f>SUM(E8:E10)</x:f>
        <x:v>0</x:v>
      </x:c>
      <x:c r="C13" s="2"/>
      <x:c r="D13" s="2" t="str">
        <x:v>Rejected</x:v>
      </x:c>
      <x:c r="E13" s="2" t="n">
        <x:f>COUNTIFS(Tracker!$A$6:$A$505,"&lt;&gt;",Tracker!$C$6:$C$505,D13)</x:f>
        <x:v>0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30" customHeight="1">
      <x:c r="A14" s="7" t="str">
        <x:v>Offers awaiting a decision</x:v>
      </x:c>
      <x:c r="B14" s="27" t="n">
        <x:f>E11</x:f>
        <x:v>0</x:v>
      </x:c>
      <x:c r="C14" s="2"/>
      <x:c r="D14" s="2" t="str">
        <x:v>Withdrawn</x:v>
      </x:c>
      <x:c r="E14" s="2" t="n">
        <x:f>COUNTIFS(Tracker!$A$6:$A$505,"&lt;&gt;",Tracker!$C$6:$C$505,D14)</x:f>
        <x:v>0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30" customHeight="1">
      <x:c r="A15" s="7"/>
      <x:c r="B15" s="27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5.5" customHeight="1">
      <x:c r="A16" s="11" t="str">
        <x:v>This week</x:v>
      </x:c>
      <x:c r="B16" s="28" t="str">
        <x:v>Jobs</x:v>
      </x:c>
      <x:c r="C16" s="2"/>
      <x:c r="D16" s="11" t="str">
        <x:v>Action Status</x:v>
      </x:c>
      <x:c r="E16" s="11" t="str">
        <x:v>Jobs</x:v>
      </x:c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30" customHeight="1">
      <x:c r="A17" s="7" t="str">
        <x:v>Applied in the last 7 days</x:v>
      </x:c>
      <x:c r="B17" s="27" t="n">
        <x:f>COUNTIFS(Tracker!A6:A505,"&lt;&gt;",Tracker!D6:D505,"&gt;="&amp;TODAY()-6,Tracker!D6:D505,"&lt;"&amp;TODAY()+1,Tracker!C6:C505,"&lt;&gt;Wishlist",Tracker!C6:C505,"&lt;&gt;",Tracker!G6:G505,"&lt;&gt;Set status",Tracker!G6:G505,"&lt;&gt;Check entry")</x:f>
        <x:v>0</x:v>
      </x:c>
      <x:c r="C17" s="2"/>
      <x:c r="D17" s="2" t="str">
        <x:v>Overdue</x:v>
      </x:c>
      <x:c r="E17" s="2" t="n">
        <x:f>COUNTIF(Tracker!$G$6:$G$505,D17)</x:f>
        <x:v>0</x:v>
      </x:c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30" customHeight="1">
      <x:c r="A18" s="7"/>
      <x:c r="B18" s="27"/>
      <x:c r="C18" s="2"/>
      <x:c r="D18" s="2" t="str">
        <x:v>Due today</x:v>
      </x:c>
      <x:c r="E18" s="2" t="n">
        <x:f>COUNTIF(Tracker!$G$6:$G$505,D18)</x:f>
        <x:v>0</x:v>
      </x:c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1" customHeight="1">
      <x:c r="A19" s="2"/>
      <x:c r="B19" s="2"/>
      <x:c r="C19" s="2"/>
      <x:c r="D19" s="2" t="str">
        <x:v>Due soon</x:v>
      </x:c>
      <x:c r="E19" s="2" t="n">
        <x:f>COUNTIF(Tracker!$G$6:$G$505,D19)</x:f>
        <x:v>0</x:v>
      </x:c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1" customHeight="1">
      <x:c r="A20" s="32" t="str">
        <x:v>Weekly review</x:v>
      </x:c>
      <x:c r="B20" s="2"/>
      <x:c r="C20" s="2"/>
      <x:c r="D20" s="2" t="str">
        <x:v>Scheduled</x:v>
      </x:c>
      <x:c r="E20" s="2" t="n">
        <x:f>COUNTIF(Tracker!$G$6:$G$505,D20)</x:f>
        <x:v>0</x:v>
      </x:c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39" customHeight="1">
      <x:c r="A21" s="7" t="str">
        <x:v>1. Follow up on due jobs, reschedule, or close them.</x:v>
      </x:c>
      <x:c r="B21" s="2"/>
      <x:c r="C21" s="2"/>
      <x:c r="D21" s="2" t="str">
        <x:v>Review: 7+ days</x:v>
      </x:c>
      <x:c r="E21" s="2" t="n">
        <x:f>COUNTIF(Tracker!$G$6:$G$505,D21)</x:f>
        <x:v>0</x:v>
      </x:c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39" customHeight="1">
      <x:c r="A22" s="7" t="str">
        <x:v>2. Fix marked entries. Restore G/P formulas if a filled row has a blank Action Status.</x:v>
      </x:c>
      <x:c r="B22" s="2"/>
      <x:c r="C22" s="2"/>
      <x:c r="D22" s="2" t="str">
        <x:v>Set next date</x:v>
      </x:c>
      <x:c r="E22" s="2" t="n">
        <x:f>COUNTIF(Tracker!$G$6:$G$505,D22)</x:f>
        <x:v>0</x:v>
      </x:c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39" customHeight="1">
      <x:c r="A23" s="7" t="str">
        <x:v>3. Review stale jobs and choose one next step.</x:v>
      </x:c>
      <x:c r="B23" s="2"/>
      <x:c r="C23" s="2"/>
      <x:c r="D23" s="2" t="str">
        <x:v>Plan application</x:v>
      </x:c>
      <x:c r="E23" s="2" t="n">
        <x:f>COUNTIF(Tracker!$G$6:$G$505,D23)</x:f>
        <x:v>0</x:v>
      </x:c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39" customHeight="1">
      <x:c r="A24" s="7" t="str">
        <x:v>4. Update interview notes and pending offers.</x:v>
      </x:c>
      <x:c r="B24" s="2"/>
      <x:c r="C24" s="2"/>
      <x:c r="D24" s="2" t="str">
        <x:v>Closed</x:v>
      </x:c>
      <x:c r="E24" s="2" t="n">
        <x:f>COUNTIF(Tracker!$G$6:$G$505,D24)</x:f>
        <x:v>0</x:v>
      </x:c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39" customHeight="1">
      <x:c r="A25" s="7" t="str">
        <x:v>5. Clear filters before adding your next application.</x:v>
      </x:c>
      <x:c r="B25" s="2"/>
      <x:c r="C25" s="2"/>
      <x:c r="D25" s="2" t="str">
        <x:v>Set status</x:v>
      </x:c>
      <x:c r="E25" s="2" t="n">
        <x:f>COUNTIF(Tracker!$G$6:$G$505,D25)</x:f>
        <x:v>0</x:v>
      </x:c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1" customHeight="1">
      <x:c r="A26" s="2"/>
      <x:c r="B26" s="2"/>
      <x:c r="C26" s="2"/>
      <x:c r="D26" s="2" t="str">
        <x:v>Check date</x:v>
      </x:c>
      <x:c r="E26" s="2" t="n">
        <x:f>COUNTIF(Tracker!$G$6:$G$505,D26)</x:f>
        <x:v>0</x:v>
      </x:c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1" customHeight="1">
      <x:c r="A27" s="2"/>
      <x:c r="B27" s="2"/>
      <x:c r="C27" s="2"/>
      <x:c r="D27" s="2" t="str">
        <x:v>Check entry</x:v>
      </x:c>
      <x:c r="E27" s="2" t="n">
        <x:f>COUNTIF(Tracker!$G$6:$G$505,D27)</x:f>
        <x:v>0</x:v>
      </x:c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1" customHeight="1">
      <x:c r="A29" s="6" t="str">
        <x:v>Counts cover Tracker rows 6 to 505. Clear filters to see every job.</x:v>
      </x:c>
      <x:c r="B29" s="6"/>
      <x:c r="C29" s="6"/>
      <x:c r="D29" s="6"/>
      <x:c r="E29" s="6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.219999313354492" hidden="0" customWidth="1"/>
    <x:col min="2" max="2" width="14.4399995803833" hidden="0" customWidth="1"/>
    <x:col min="3" max="3" width="22.219999313354492" hidden="0" customWidth="1"/>
  </x:cols>
  <x:sheetData>
    <x:row r="1" ht="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1" customHeight="1">
      <x:c r="A2" s="3" t="str">
        <x:v>Dropdown choices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1" customHeight="1">
      <x:c r="A3" s="4"/>
      <x:c r="B3" s="4"/>
      <x:c r="C3" s="4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5.5" customHeight="1">
      <x:c r="A5" s="11" t="str">
        <x:v>Status</x:v>
      </x:c>
      <x:c r="B5" s="11" t="str">
        <x:v>Priority</x:v>
      </x:c>
      <x:c r="C5" s="11" t="str">
        <x:v>Source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" t="str">
        <x:v>Wishlist</x:v>
      </x:c>
      <x:c r="B6" s="2" t="str">
        <x:v>High</x:v>
      </x:c>
      <x:c r="C6" s="2" t="str">
        <x:v>LinkedIn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 t="str">
        <x:v>Applied</x:v>
      </x:c>
      <x:c r="B7" s="2" t="str">
        <x:v>Medium</x:v>
      </x:c>
      <x:c r="C7" s="2" t="str">
        <x:v>Indeed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1" customHeight="1">
      <x:c r="A8" s="2" t="str">
        <x:v>Recruiter Screen</x:v>
      </x:c>
      <x:c r="B8" s="2" t="str">
        <x:v>Low</x:v>
      </x:c>
      <x:c r="C8" s="2" t="str">
        <x:v>Company website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21" customHeight="1">
      <x:c r="A9" s="2" t="str">
        <x:v>Interview</x:v>
      </x:c>
      <x:c r="B9" s="2"/>
      <x:c r="C9" s="2" t="str">
        <x:v>Referral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21" customHeight="1">
      <x:c r="A10" s="2" t="str">
        <x:v>Final Round</x:v>
      </x:c>
      <x:c r="B10" s="2"/>
      <x:c r="C10" s="2" t="str">
        <x:v>Recruiter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21" customHeight="1">
      <x:c r="A11" s="2" t="str">
        <x:v>Offer</x:v>
      </x:c>
      <x:c r="B11" s="2"/>
      <x:c r="C11" s="2" t="str">
        <x:v>Networking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1" customHeight="1">
      <x:c r="A12" s="2" t="str">
        <x:v>Accepted</x:v>
      </x:c>
      <x:c r="B12" s="2"/>
      <x:c r="C12" s="2" t="str">
        <x:v>Other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1" customHeight="1">
      <x:c r="A13" s="2" t="str">
        <x:v>Rejected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1" customHeight="1">
      <x:c r="A14" s="2" t="str">
        <x:v>Withdrawn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1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1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1" customHeight="1">
      <x:c r="A17" s="2" t="str">
        <x:v>Reference choices only.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1" customHeight="1">
      <x:c r="A18" s="2" t="str">
        <x:v>Edit dropdowns in Tracker Data Validation.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1" customHeight="1">
      <x:c r="A19" s="2" t="str">
        <x:v>Custom stages also need formula updates.</x:v>
      </x:c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2.66999816894531" hidden="0" customWidth="1"/>
  </x:cols>
  <x:sheetData>
    <x:row r="1" ht="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1" customHeight="1">
      <x:c r="A2" s="3" t="str">
        <x:v>Keep using your free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1" customHeight="1">
      <x:c r="A3" s="4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45" customHeight="1">
      <x:c r="A5" s="7" t="str">
        <x:v>This free tracker is useful on its own. Keep using it without an ApplyArc account.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45" customHeight="1">
      <x:c r="A6" s="7" t="str">
        <x:v>It highlights chosen follow-up dates and stale records. It does not send notifications or track workbook usage.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45" customHeight="1">
      <x:c r="A7" s="7" t="str">
        <x:v>If you want connected recruiter emails, reminders and interview preparation, explore ApplyArc when you choose.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45" customHeight="1">
      <x:c r="A8" s="7" t="str">
        <x:v>Import core fields into ApplyArc and check the import preview. Keep your workbook for contacts, interview details and follow-up dates.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45" customHeight="1">
      <x:c r="A9" s="7" t="str">
        <x:v>Explore: https://applyarc.io/job-application-tracker</x:v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45" customHeight="1">
      <x:c r="A10" s="7" t="str">
        <x:v>Feedback: support@applyarc.io. Share what helped or confused you without personal application details.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45" customHeight="1">
      <x:c r="A11" s="7" t="str">
        <x:v>Template version: 2026-11-03.1. Your copy stays on your device or in the cloud storage you choose.</x:v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1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1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1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1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1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1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1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</x:sheetData>
  <x:pageMargins left="0.7" right="0.7" top="0.75" bottom="0.75" header="0.3" footer="0.3"/>
</x:worksheet>
</file>